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Z:\FICHA COMUNAL 2019\OCTUBRE\"/>
    </mc:Choice>
  </mc:AlternateContent>
  <xr:revisionPtr revIDLastSave="0" documentId="13_ncr:1_{04DB790A-1D99-45F9-88C8-99A569D916C1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IM CABILDO" sheetId="2" r:id="rId1"/>
  </sheets>
  <definedNames>
    <definedName name="_xlnm._FilterDatabase" localSheetId="0" hidden="1">'IM CABILDO'!$A$14:$XFC$134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33" i="2" l="1"/>
  <c r="Q133" i="2"/>
  <c r="O133" i="2"/>
  <c r="N133" i="2"/>
  <c r="M133" i="2"/>
  <c r="K133" i="2"/>
  <c r="I133" i="2"/>
  <c r="H133" i="2"/>
  <c r="G133" i="2"/>
  <c r="S132" i="2"/>
  <c r="T132" i="2" s="1"/>
  <c r="S118" i="2"/>
  <c r="O118" i="2"/>
  <c r="L118" i="2"/>
  <c r="L133" i="2" s="1"/>
  <c r="J118" i="2"/>
  <c r="J133" i="2" s="1"/>
  <c r="F118" i="2"/>
  <c r="T118" i="2" s="1"/>
  <c r="S117" i="2"/>
  <c r="T117" i="2" s="1"/>
  <c r="S116" i="2"/>
  <c r="T116" i="2" s="1"/>
  <c r="S115" i="2"/>
  <c r="T115" i="2" s="1"/>
  <c r="S113" i="2"/>
  <c r="T112" i="2"/>
  <c r="S112" i="2"/>
  <c r="S109" i="2"/>
  <c r="T109" i="2" s="1"/>
  <c r="T108" i="2"/>
  <c r="S108" i="2"/>
  <c r="S106" i="2"/>
  <c r="T106" i="2" s="1"/>
  <c r="T105" i="2"/>
  <c r="S105" i="2"/>
  <c r="S103" i="2"/>
  <c r="F103" i="2"/>
  <c r="T103" i="2" s="1"/>
  <c r="S102" i="2"/>
  <c r="F102" i="2"/>
  <c r="T102" i="2" s="1"/>
  <c r="T101" i="2"/>
  <c r="S101" i="2"/>
  <c r="S100" i="2"/>
  <c r="T100" i="2" s="1"/>
  <c r="T99" i="2"/>
  <c r="S99" i="2"/>
  <c r="F99" i="2"/>
  <c r="S98" i="2"/>
  <c r="T98" i="2" s="1"/>
  <c r="S97" i="2"/>
  <c r="T97" i="2" s="1"/>
  <c r="S96" i="2"/>
  <c r="T96" i="2" s="1"/>
  <c r="S95" i="2"/>
  <c r="T95" i="2" s="1"/>
  <c r="S94" i="2"/>
  <c r="T94" i="2" s="1"/>
  <c r="S93" i="2"/>
  <c r="T93" i="2" s="1"/>
  <c r="S89" i="2"/>
  <c r="T89" i="2" s="1"/>
  <c r="F89" i="2"/>
  <c r="S88" i="2"/>
  <c r="T88" i="2" s="1"/>
  <c r="T87" i="2"/>
  <c r="S87" i="2"/>
  <c r="S86" i="2"/>
  <c r="T86" i="2" s="1"/>
  <c r="T85" i="2"/>
  <c r="S85" i="2"/>
  <c r="S84" i="2"/>
  <c r="F84" i="2"/>
  <c r="T84" i="2" s="1"/>
  <c r="S83" i="2"/>
  <c r="T83" i="2" s="1"/>
  <c r="S82" i="2"/>
  <c r="T82" i="2" s="1"/>
  <c r="S80" i="2"/>
  <c r="F80" i="2"/>
  <c r="T80" i="2" s="1"/>
  <c r="T79" i="2"/>
  <c r="S79" i="2"/>
  <c r="S78" i="2"/>
  <c r="T78" i="2" s="1"/>
  <c r="T77" i="2"/>
  <c r="S77" i="2"/>
  <c r="F77" i="2"/>
  <c r="S76" i="2"/>
  <c r="T76" i="2" s="1"/>
  <c r="S75" i="2"/>
  <c r="F75" i="2"/>
  <c r="T75" i="2" s="1"/>
  <c r="T74" i="2"/>
  <c r="S74" i="2"/>
  <c r="S73" i="2"/>
  <c r="F73" i="2"/>
  <c r="T73" i="2" s="1"/>
  <c r="S72" i="2"/>
  <c r="F72" i="2"/>
  <c r="T72" i="2" s="1"/>
  <c r="T71" i="2"/>
  <c r="S71" i="2"/>
  <c r="S70" i="2"/>
  <c r="T70" i="2" s="1"/>
  <c r="T69" i="2"/>
  <c r="S69" i="2"/>
  <c r="S68" i="2"/>
  <c r="T68" i="2" s="1"/>
  <c r="T67" i="2"/>
  <c r="S67" i="2"/>
  <c r="S66" i="2"/>
  <c r="F66" i="2"/>
  <c r="T66" i="2" s="1"/>
  <c r="S65" i="2"/>
  <c r="F65" i="2"/>
  <c r="T65" i="2" s="1"/>
  <c r="T64" i="2"/>
  <c r="S64" i="2"/>
  <c r="F64" i="2"/>
  <c r="S63" i="2"/>
  <c r="T63" i="2" s="1"/>
  <c r="F63" i="2"/>
  <c r="S62" i="2"/>
  <c r="F62" i="2"/>
  <c r="T62" i="2" s="1"/>
  <c r="S61" i="2"/>
  <c r="F61" i="2"/>
  <c r="T61" i="2" s="1"/>
  <c r="T60" i="2"/>
  <c r="S60" i="2"/>
  <c r="F60" i="2"/>
  <c r="S59" i="2"/>
  <c r="T59" i="2" s="1"/>
  <c r="F59" i="2"/>
  <c r="S58" i="2"/>
  <c r="F58" i="2"/>
  <c r="T58" i="2" s="1"/>
  <c r="S57" i="2"/>
  <c r="F57" i="2"/>
  <c r="T57" i="2" s="1"/>
  <c r="T56" i="2"/>
  <c r="S56" i="2"/>
  <c r="F56" i="2"/>
  <c r="S55" i="2"/>
  <c r="T55" i="2" s="1"/>
  <c r="S54" i="2"/>
  <c r="T54" i="2" s="1"/>
  <c r="S53" i="2"/>
  <c r="T53" i="2" s="1"/>
  <c r="S52" i="2"/>
  <c r="T52" i="2" s="1"/>
  <c r="S51" i="2"/>
  <c r="T51" i="2" s="1"/>
  <c r="S50" i="2"/>
  <c r="T50" i="2" s="1"/>
  <c r="S49" i="2"/>
  <c r="T49" i="2" s="1"/>
  <c r="S47" i="2"/>
  <c r="F47" i="2"/>
  <c r="T47" i="2" s="1"/>
  <c r="T46" i="2"/>
  <c r="S46" i="2"/>
  <c r="F46" i="2"/>
  <c r="S45" i="2"/>
  <c r="T45" i="2" s="1"/>
  <c r="S44" i="2"/>
  <c r="T44" i="2" s="1"/>
  <c r="S43" i="2"/>
  <c r="T43" i="2" s="1"/>
  <c r="S42" i="2"/>
  <c r="T42" i="2" s="1"/>
  <c r="S41" i="2"/>
  <c r="T41" i="2" s="1"/>
  <c r="S40" i="2"/>
  <c r="T40" i="2" s="1"/>
  <c r="S39" i="2"/>
  <c r="T39" i="2" s="1"/>
  <c r="S38" i="2"/>
  <c r="T38" i="2" s="1"/>
  <c r="S37" i="2"/>
  <c r="T37" i="2" s="1"/>
  <c r="S36" i="2"/>
  <c r="T36" i="2" s="1"/>
  <c r="S35" i="2"/>
  <c r="T35" i="2" s="1"/>
  <c r="S34" i="2"/>
  <c r="T34" i="2" s="1"/>
  <c r="S33" i="2"/>
  <c r="T33" i="2" s="1"/>
  <c r="S32" i="2"/>
  <c r="T32" i="2" s="1"/>
  <c r="S31" i="2"/>
  <c r="T31" i="2" s="1"/>
  <c r="P31" i="2"/>
  <c r="P133" i="2" s="1"/>
  <c r="F31" i="2"/>
  <c r="S30" i="2"/>
  <c r="T30" i="2" s="1"/>
  <c r="S29" i="2"/>
  <c r="T29" i="2" s="1"/>
  <c r="S28" i="2"/>
  <c r="T28" i="2" s="1"/>
  <c r="S27" i="2"/>
  <c r="T27" i="2" s="1"/>
  <c r="S26" i="2"/>
  <c r="T26" i="2" s="1"/>
  <c r="S25" i="2"/>
  <c r="T25" i="2" s="1"/>
  <c r="S24" i="2"/>
  <c r="T24" i="2" s="1"/>
  <c r="F24" i="2"/>
  <c r="E24" i="2"/>
  <c r="S23" i="2"/>
  <c r="T23" i="2" s="1"/>
  <c r="S22" i="2"/>
  <c r="F22" i="2"/>
  <c r="T22" i="2" s="1"/>
  <c r="E22" i="2"/>
  <c r="S21" i="2"/>
  <c r="T21" i="2" s="1"/>
  <c r="S19" i="2"/>
  <c r="T19" i="2" s="1"/>
  <c r="S18" i="2"/>
  <c r="F18" i="2"/>
  <c r="T18" i="2" s="1"/>
  <c r="E18" i="2"/>
  <c r="E133" i="2" s="1"/>
  <c r="S17" i="2"/>
  <c r="T17" i="2" s="1"/>
  <c r="S16" i="2"/>
  <c r="T16" i="2" s="1"/>
  <c r="I15" i="2"/>
  <c r="S15" i="2" s="1"/>
  <c r="S133" i="2" s="1"/>
  <c r="F15" i="2"/>
  <c r="T15" i="2" s="1"/>
  <c r="T133" i="2" s="1"/>
  <c r="E15" i="2"/>
  <c r="F133" i="2" l="1"/>
</calcChain>
</file>

<file path=xl/sharedStrings.xml><?xml version="1.0" encoding="utf-8"?>
<sst xmlns="http://schemas.openxmlformats.org/spreadsheetml/2006/main" count="184" uniqueCount="155">
  <si>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</si>
  <si>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</si>
  <si>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</si>
  <si>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</si>
  <si>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</si>
  <si>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</si>
  <si>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</si>
  <si>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CABILDO</t>
  </si>
  <si>
    <t>Rut: 69.050.200-3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</si>
  <si>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</si>
  <si>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</si>
  <si>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</si>
  <si>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</si>
  <si>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</si>
  <si>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</si>
  <si>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</si>
  <si>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</si>
  <si>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</si>
  <si>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</si>
  <si>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</si>
  <si>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</si>
  <si>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</si>
  <si>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</si>
  <si>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</si>
  <si>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</si>
  <si>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</si>
  <si>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</si>
  <si>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</si>
  <si>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</si>
  <si>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</si>
  <si>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</si>
  <si>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TOTAL</t>
  </si>
  <si>
    <t>Percapita anual</t>
  </si>
  <si>
    <t>Ley</t>
  </si>
  <si>
    <t>Reajuste Percapita</t>
  </si>
  <si>
    <t>Rebaja Incuplimiento IAAPS</t>
  </si>
  <si>
    <t>Desempeño  Dificil</t>
  </si>
  <si>
    <t>Tens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</si>
  <si>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</si>
  <si>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</si>
  <si>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</si>
  <si>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</si>
  <si>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</si>
  <si>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</si>
  <si>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</si>
  <si>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</si>
  <si>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</si>
  <si>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</si>
  <si>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</si>
  <si>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</si>
  <si>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Descuento Retiro Voluntario Ley 20,157</t>
  </si>
  <si>
    <t>Descuento Retiro Voluntario Ley 20,589</t>
  </si>
  <si>
    <t>Descuento Retiro Voluntario Ley 20,919</t>
  </si>
  <si>
    <t>Incentivo Retiro + Bonificacion</t>
  </si>
  <si>
    <t xml:space="preserve">Desarrollo Recursos Humanos </t>
  </si>
  <si>
    <t>Misiones de Estudios 2018</t>
  </si>
  <si>
    <t>FOREAPS</t>
  </si>
  <si>
    <t>Reforzamiento SAPU</t>
  </si>
  <si>
    <t>Reajuste Sapu</t>
  </si>
  <si>
    <t>SAPU ADD</t>
  </si>
  <si>
    <t>Reajuste Sapu Add</t>
  </si>
  <si>
    <t>SAPU Dental</t>
  </si>
  <si>
    <t xml:space="preserve">Sapu Verano </t>
  </si>
  <si>
    <t>Reajuste Sapu Dental</t>
  </si>
  <si>
    <t>Cirugia Menor</t>
  </si>
  <si>
    <t xml:space="preserve">Resolucion Especialidades </t>
  </si>
  <si>
    <t>Otorrinolaringología</t>
  </si>
  <si>
    <t xml:space="preserve">Programa  U  A  P  O </t>
  </si>
  <si>
    <t>Salas Ira Mixtas</t>
  </si>
  <si>
    <t>Reajuste Salas Mixtas</t>
  </si>
  <si>
    <t>C I  Refuerzo Influencia Vacunación Valentina</t>
  </si>
  <si>
    <t>Rayos X</t>
  </si>
  <si>
    <t>SUBSAL CI DR. Armijo Vacunacion</t>
  </si>
  <si>
    <t>Salud ORAL Embarazadas</t>
  </si>
  <si>
    <t>Salud Oral 06 Años</t>
  </si>
  <si>
    <t>Odontologico 60 Años ( Adulto)</t>
  </si>
  <si>
    <t>Mujeres Hombres Escasos Recursos MHER</t>
  </si>
  <si>
    <t>Protesis y Endodoncias</t>
  </si>
  <si>
    <t>Odontologico Cecosf</t>
  </si>
  <si>
    <t>(Nuevo)Morbilidad Adulto</t>
  </si>
  <si>
    <t>(Nuevo) Niños 4° Medio</t>
  </si>
  <si>
    <t>Hombres Escasos Recursos (HER)</t>
  </si>
  <si>
    <t xml:space="preserve">Odontológico Domiciliaria </t>
  </si>
  <si>
    <t>Mas Sonrisa</t>
  </si>
  <si>
    <t>Sembrando Sonrisas</t>
  </si>
  <si>
    <t>Apoy. Gest.Comunas Vulnerables</t>
  </si>
  <si>
    <t>Laboratorio GES</t>
  </si>
  <si>
    <t>Plan Mantenimiento</t>
  </si>
  <si>
    <t>Salud Mental Infantil PASMI</t>
  </si>
  <si>
    <t>Adolescentes</t>
  </si>
  <si>
    <t>Mejoria equidad Salud Rural</t>
  </si>
  <si>
    <t>Rehabilitacion Integral</t>
  </si>
  <si>
    <t>Pasantias Extranjero</t>
  </si>
  <si>
    <t>Estimulo CESFAM MAIS</t>
  </si>
  <si>
    <t>Acompañamiento Niños Riesgo Social</t>
  </si>
  <si>
    <t>Capacitacion Funcionaria</t>
  </si>
  <si>
    <t>Apoyo Gestion IAAPS</t>
  </si>
  <si>
    <t>Adultos Atovalentes</t>
  </si>
  <si>
    <t>Imágenes Diagnosticas</t>
  </si>
  <si>
    <t>Imágenes Diagnosticas ADD 2019</t>
  </si>
  <si>
    <t>Piloto Salud Escolar</t>
  </si>
  <si>
    <t>Apoyo Radiologico</t>
  </si>
  <si>
    <t xml:space="preserve">Vacunacion Antiinfluenza AGLReferente Valentina </t>
  </si>
  <si>
    <t>Vacunacion Referente Valentina Manriquez</t>
  </si>
  <si>
    <t>vacunacion Neumococo Valentina</t>
  </si>
  <si>
    <t>Ges Preventivo</t>
  </si>
  <si>
    <t>Control  Joven  Sano</t>
  </si>
  <si>
    <t>Vida Sana</t>
  </si>
  <si>
    <t>Apoyo a la gestiòn Acreditaciòn de calidad '18</t>
  </si>
  <si>
    <t>Apoyo a la gestiòn FENAPS</t>
  </si>
  <si>
    <t>Apoyo a la gestión Local Capacitación y formación '18</t>
  </si>
  <si>
    <t>Apoyo a la Gestion Digitadres</t>
  </si>
  <si>
    <t>Subsal CI DR. Armijo Refuerzo medico y Paramedico SAPU</t>
  </si>
  <si>
    <t>Kine Ira en SAPU</t>
  </si>
  <si>
    <t>Refuerzo Enfermera/TPM Vacunación Dr. Armijo</t>
  </si>
  <si>
    <t>Refuerzo Consultorio Dr. Armijo</t>
  </si>
  <si>
    <t>Refuerzo Equipo Salud Enfermedades Respiratorias Sapu</t>
  </si>
  <si>
    <t>Mejoram. Acceso Atencion Odontologica</t>
  </si>
  <si>
    <t>Programa CACU</t>
  </si>
  <si>
    <t>APOYO GESTION  UAPO</t>
  </si>
  <si>
    <t>Programa DIR  ( EX-Intervenciones Breves en Alcohol)</t>
  </si>
  <si>
    <t>Apoyo Gestion Buenas Practicas</t>
  </si>
  <si>
    <t>Apoyo a la Gestión RRHH Medicos</t>
  </si>
  <si>
    <t>Apoyo a la Gestión Equipamiento Sapu</t>
  </si>
  <si>
    <t>Especialistas 06 años</t>
  </si>
  <si>
    <t>Apoyo a la Gestión vehiculos</t>
  </si>
  <si>
    <t>Apoyo Gestion Puesta en Marcha</t>
  </si>
  <si>
    <t>Fortalecimiento Medicina Familiar</t>
  </si>
  <si>
    <t>Apoyo a la participación ciudadana</t>
  </si>
  <si>
    <t>Fortalecimiento Medicina Familiar 2018</t>
  </si>
  <si>
    <t>Fondo Farmacia Enfermedades Cronicas</t>
  </si>
  <si>
    <t>Fondo Farmacia Enfermedades Cronicas 2018</t>
  </si>
  <si>
    <t>Atención urgencia de Alta Resolutividad SAR</t>
  </si>
  <si>
    <t>Sename</t>
  </si>
  <si>
    <t>Ley 20.645 Mejoramiento Trato al usuario</t>
  </si>
  <si>
    <t>Reajuste Desempeño Colectivo</t>
  </si>
  <si>
    <t>Desempeño Colectivo  Fijo/Variable</t>
  </si>
  <si>
    <t>Brecha Multifactorial Radios</t>
  </si>
  <si>
    <t>Brecha Multifactorial Urgencia Rural</t>
  </si>
  <si>
    <t>Brecha Multifactoria RBC</t>
  </si>
  <si>
    <t>Brecha Multifactorial Difucion de salud</t>
  </si>
  <si>
    <t>Brecha Multifactorial Refuerzo extension horaria</t>
  </si>
  <si>
    <t>Brecha Multifactorial Resolutividad en terreno</t>
  </si>
  <si>
    <t>Brecha multifactorial SUR medio</t>
  </si>
  <si>
    <t>Brecha multifactorial reposicion Ambulancia</t>
  </si>
  <si>
    <t xml:space="preserve">Apoyo Gestion Local Desempeño Dificil </t>
  </si>
  <si>
    <t>Apoyo Gestion Diplomado Salud</t>
  </si>
  <si>
    <t>Brecha multifactorial Compra Computadores</t>
  </si>
  <si>
    <t>Brecha multifactorial Morbilidad Aviador Acevedo</t>
  </si>
  <si>
    <t>Apoyo Gestion Fofar</t>
  </si>
  <si>
    <t>Descuento Pago Imposiciones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</si>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</sst>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[$$-340A]\ * #,##0_-;\-[$$-340A]\ * #,##0_-;_-[$$-340A]\ * &quot;-&quot;_-;_-@_-"/>
    <numFmt numFmtId="165" formatCode="_-&quot;$&quot;\ * #,##0_-;\-&quot;$&quot;\ * #,##0_-;_-&quot;$&quot;\ * &quot;-&quot;??_-;_-@_-"/>
    <numFmt numFmtId="166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16"/>
      <name val="Bookman Old Style"/>
      <family val="1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8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3" applyNumberFormat="1" applyFont="1" applyAlignment="1">
      <alignment horizontal="center"/>
    </xf>
    <xf numFmtId="165" fontId="8" fillId="3" borderId="1" xfId="2" applyNumberFormat="1" applyFont="1" applyFill="1" applyBorder="1" applyAlignment="1">
      <alignment horizontal="center"/>
    </xf>
    <xf numFmtId="164" fontId="2" fillId="0" borderId="0" xfId="0" applyNumberFormat="1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5" borderId="5" xfId="4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/>
    </xf>
    <xf numFmtId="0" fontId="2" fillId="2" borderId="0" xfId="0" applyFont="1" applyFill="1"/>
    <xf numFmtId="0" fontId="3" fillId="5" borderId="7" xfId="0" applyFont="1" applyFill="1" applyBorder="1" applyAlignment="1">
      <alignment horizontal="center"/>
    </xf>
    <xf numFmtId="0" fontId="3" fillId="5" borderId="8" xfId="4" applyFont="1" applyFill="1" applyBorder="1" applyAlignment="1">
      <alignment horizontal="center" vertical="center" wrapText="1"/>
    </xf>
    <xf numFmtId="164" fontId="3" fillId="0" borderId="9" xfId="4" applyNumberFormat="1" applyFont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right" vertical="center"/>
    </xf>
    <xf numFmtId="164" fontId="3" fillId="0" borderId="11" xfId="1" applyNumberFormat="1" applyFont="1" applyBorder="1"/>
    <xf numFmtId="164" fontId="3" fillId="0" borderId="10" xfId="1" applyNumberFormat="1" applyFont="1" applyBorder="1"/>
    <xf numFmtId="164" fontId="3" fillId="6" borderId="11" xfId="1" applyNumberFormat="1" applyFont="1" applyFill="1" applyBorder="1"/>
    <xf numFmtId="164" fontId="2" fillId="2" borderId="0" xfId="0" applyNumberFormat="1" applyFont="1" applyFill="1"/>
    <xf numFmtId="164" fontId="3" fillId="0" borderId="12" xfId="4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right" vertical="center"/>
    </xf>
    <xf numFmtId="164" fontId="3" fillId="0" borderId="14" xfId="1" applyNumberFormat="1" applyFont="1" applyBorder="1"/>
    <xf numFmtId="164" fontId="3" fillId="0" borderId="13" xfId="1" applyNumberFormat="1" applyFont="1" applyBorder="1"/>
    <xf numFmtId="164" fontId="3" fillId="6" borderId="14" xfId="1" applyNumberFormat="1" applyFont="1" applyFill="1" applyBorder="1"/>
    <xf numFmtId="164" fontId="10" fillId="0" borderId="12" xfId="4" applyNumberFormat="1" applyFont="1" applyBorder="1" applyAlignment="1">
      <alignment horizontal="center" vertical="center" wrapText="1"/>
    </xf>
    <xf numFmtId="3" fontId="2" fillId="2" borderId="0" xfId="0" applyNumberFormat="1" applyFont="1" applyFill="1"/>
    <xf numFmtId="0" fontId="2" fillId="7" borderId="0" xfId="0" applyFont="1" applyFill="1" applyAlignment="1">
      <alignment horizontal="center"/>
    </xf>
    <xf numFmtId="0" fontId="2" fillId="7" borderId="0" xfId="0" applyFont="1" applyFill="1"/>
    <xf numFmtId="0" fontId="2" fillId="8" borderId="0" xfId="0" applyFont="1" applyFill="1" applyAlignment="1">
      <alignment horizontal="center"/>
    </xf>
    <xf numFmtId="0" fontId="2" fillId="8" borderId="0" xfId="0" applyFont="1" applyFill="1"/>
    <xf numFmtId="164" fontId="3" fillId="0" borderId="14" xfId="0" applyNumberFormat="1" applyFont="1" applyBorder="1"/>
    <xf numFmtId="164" fontId="3" fillId="2" borderId="0" xfId="1" applyNumberFormat="1" applyFont="1" applyFill="1"/>
    <xf numFmtId="164" fontId="3" fillId="2" borderId="15" xfId="1" applyNumberFormat="1" applyFont="1" applyFill="1" applyBorder="1"/>
    <xf numFmtId="164" fontId="3" fillId="2" borderId="16" xfId="1" applyNumberFormat="1" applyFont="1" applyFill="1" applyBorder="1"/>
    <xf numFmtId="166" fontId="3" fillId="2" borderId="0" xfId="1" applyNumberFormat="1" applyFont="1" applyFill="1"/>
    <xf numFmtId="164" fontId="3" fillId="0" borderId="12" xfId="4" applyNumberFormat="1" applyFont="1" applyBorder="1" applyAlignment="1">
      <alignment vertical="center" wrapText="1"/>
    </xf>
    <xf numFmtId="164" fontId="3" fillId="0" borderId="17" xfId="4" applyNumberFormat="1" applyFont="1" applyBorder="1" applyAlignment="1">
      <alignment vertical="center" wrapText="1"/>
    </xf>
    <xf numFmtId="164" fontId="3" fillId="0" borderId="9" xfId="4" applyNumberFormat="1" applyFont="1" applyBorder="1" applyAlignment="1">
      <alignment vertical="center" wrapText="1"/>
    </xf>
    <xf numFmtId="164" fontId="3" fillId="0" borderId="18" xfId="4" applyNumberFormat="1" applyFont="1" applyBorder="1" applyAlignment="1">
      <alignment vertical="center" wrapText="1"/>
    </xf>
    <xf numFmtId="164" fontId="3" fillId="0" borderId="14" xfId="0" applyNumberFormat="1" applyFont="1" applyBorder="1" applyAlignment="1">
      <alignment horizontal="right" vertical="center"/>
    </xf>
    <xf numFmtId="0" fontId="2" fillId="9" borderId="0" xfId="0" applyFont="1" applyFill="1" applyAlignment="1">
      <alignment horizontal="center"/>
    </xf>
    <xf numFmtId="0" fontId="2" fillId="10" borderId="0" xfId="0" applyFont="1" applyFill="1" applyAlignment="1">
      <alignment horizontal="center"/>
    </xf>
    <xf numFmtId="0" fontId="2" fillId="10" borderId="0" xfId="0" applyFont="1" applyFill="1"/>
    <xf numFmtId="3" fontId="10" fillId="4" borderId="4" xfId="4" applyNumberFormat="1" applyFont="1" applyFill="1" applyBorder="1" applyAlignment="1">
      <alignment horizontal="left" vertical="center" wrapText="1"/>
    </xf>
    <xf numFmtId="0" fontId="3" fillId="5" borderId="2" xfId="4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right" vertical="center"/>
    </xf>
    <xf numFmtId="164" fontId="3" fillId="4" borderId="4" xfId="0" applyNumberFormat="1" applyFont="1" applyFill="1" applyBorder="1" applyAlignment="1">
      <alignment horizontal="right" vertical="center"/>
    </xf>
    <xf numFmtId="164" fontId="3" fillId="4" borderId="2" xfId="0" applyNumberFormat="1" applyFont="1" applyFill="1" applyBorder="1" applyAlignment="1">
      <alignment horizontal="right" vertical="center"/>
    </xf>
    <xf numFmtId="166" fontId="2" fillId="0" borderId="0" xfId="1" applyNumberFormat="1" applyFont="1"/>
    <xf numFmtId="0" fontId="2" fillId="0" borderId="5" xfId="0" applyFont="1" applyBorder="1"/>
    <xf numFmtId="0" fontId="2" fillId="0" borderId="3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5" xfId="0" applyFont="1" applyBorder="1" applyAlignment="1">
      <alignment horizontal="center"/>
    </xf>
    <xf numFmtId="0" fontId="4" fillId="0" borderId="20" xfId="0" applyFont="1" applyBorder="1"/>
    <xf numFmtId="0" fontId="4" fillId="0" borderId="21" xfId="0" applyFont="1" applyBorder="1"/>
    <xf numFmtId="0" fontId="11" fillId="0" borderId="21" xfId="0" applyFont="1" applyBorder="1" applyAlignment="1">
      <alignment horizontal="center"/>
    </xf>
    <xf numFmtId="0" fontId="4" fillId="0" borderId="22" xfId="0" applyFont="1" applyBorder="1"/>
    <xf numFmtId="3" fontId="2" fillId="0" borderId="0" xfId="4" applyNumberFormat="1" applyFont="1" applyAlignment="1">
      <alignment horizontal="left" vertical="center" wrapText="1"/>
    </xf>
    <xf numFmtId="3" fontId="3" fillId="0" borderId="0" xfId="4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right" vertical="center"/>
    </xf>
    <xf numFmtId="164" fontId="3" fillId="0" borderId="0" xfId="1" applyNumberFormat="1" applyFont="1"/>
    <xf numFmtId="166" fontId="3" fillId="0" borderId="0" xfId="1" applyNumberFormat="1" applyFont="1"/>
    <xf numFmtId="0" fontId="11" fillId="0" borderId="0" xfId="0" applyFont="1" applyAlignment="1">
      <alignment horizontal="center"/>
    </xf>
    <xf numFmtId="0" fontId="0" fillId="2" borderId="0" xfId="0" applyFill="1"/>
  </cellXfs>
  <cellStyles count="5">
    <cellStyle name="Millares" xfId="1" builtinId="3"/>
    <cellStyle name="Moneda" xfId="2" builtinId="4"/>
    <cellStyle name="Normal" xfId="0" builtinId="0"/>
    <cellStyle name="Normal_Simulacion 3.1" xfId="4" xr:uid="{39D6EA3F-BEE1-4EBC-BC1C-84E4553869DC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50F83-AA81-4F7D-8113-09CA3DFCDCB1}">
  <sheetPr>
    <pageSetUpPr fitToPage="1"/>
  </sheetPr>
  <dimension ref="A1:XFC156"/>
  <sheetViews>
    <sheetView tabSelected="1" zoomScale="50" zoomScaleNormal="50" workbookViewId="0">
      <selection activeCell="D8" sqref="D8"/>
    </sheetView>
  </sheetViews>
  <sheetFormatPr baseColWidth="10" defaultColWidth="76.85546875" defaultRowHeight="20.25" x14ac:dyDescent="0.3"/>
  <cols>
    <col min="1" max="1" width="7.28515625" style="5" customWidth="1"/>
    <col min="2" max="2" width="11.42578125" style="5" customWidth="1"/>
    <col min="3" max="3" width="81.140625" style="5" customWidth="1"/>
    <col min="4" max="4" width="20.7109375" style="5" customWidth="1"/>
    <col min="5" max="5" width="44.85546875" style="81" bestFit="1" customWidth="1"/>
    <col min="6" max="6" width="37" style="5" customWidth="1"/>
    <col min="7" max="7" width="26.7109375" style="5" hidden="1" customWidth="1"/>
    <col min="8" max="8" width="31.85546875" style="5" hidden="1" customWidth="1"/>
    <col min="9" max="9" width="29" style="5" hidden="1" customWidth="1"/>
    <col min="10" max="10" width="31.5703125" style="5" hidden="1" customWidth="1"/>
    <col min="11" max="11" width="30.28515625" style="5" hidden="1" customWidth="1"/>
    <col min="12" max="12" width="30.85546875" style="5" hidden="1" customWidth="1"/>
    <col min="13" max="14" width="40.85546875" style="5" hidden="1" customWidth="1"/>
    <col min="15" max="15" width="27.42578125" style="5" customWidth="1"/>
    <col min="16" max="16" width="31.85546875" style="5" bestFit="1" customWidth="1"/>
    <col min="17" max="17" width="23.140625" style="5" customWidth="1"/>
    <col min="18" max="18" width="31.85546875" style="5" customWidth="1"/>
    <col min="19" max="19" width="29.28515625" style="5" bestFit="1" customWidth="1"/>
    <col min="20" max="20" width="35.85546875" style="5" bestFit="1" customWidth="1"/>
    <col min="21" max="21" width="8.28515625" style="4" customWidth="1"/>
    <col min="22" max="22" width="28.140625" style="4" bestFit="1" customWidth="1"/>
    <col min="23" max="23" width="27" style="4" bestFit="1" customWidth="1"/>
    <col min="24" max="24" width="19" style="4" customWidth="1"/>
    <col min="25" max="36" width="11.42578125" style="4" customWidth="1"/>
    <col min="37" max="70" width="11.42578125" style="82" customWidth="1"/>
    <col min="71" max="231" width="11.42578125" customWidth="1"/>
    <col min="232" max="234" width="7.28515625" customWidth="1"/>
    <col min="235" max="235" width="0" hidden="1" customWidth="1"/>
    <col min="236" max="236" width="7.28515625" customWidth="1"/>
    <col min="237" max="237" width="66.140625" customWidth="1"/>
    <col min="238" max="238" width="0" hidden="1" customWidth="1"/>
    <col min="239" max="239" width="28" customWidth="1"/>
    <col min="240" max="240" width="32.140625" customWidth="1"/>
    <col min="241" max="241" width="39.85546875" bestFit="1" customWidth="1"/>
    <col min="242" max="242" width="0" hidden="1" customWidth="1"/>
    <col min="243" max="243" width="7.28515625" customWidth="1"/>
    <col min="244" max="244" width="0" hidden="1" customWidth="1"/>
    <col min="245" max="245" width="7.28515625" customWidth="1"/>
    <col min="246" max="246" width="59.5703125" customWidth="1"/>
    <col min="247" max="247" width="0" hidden="1" customWidth="1"/>
    <col min="248" max="248" width="23.85546875" customWidth="1"/>
    <col min="249" max="249" width="27.42578125" customWidth="1"/>
    <col min="250" max="250" width="28" customWidth="1"/>
    <col min="251" max="253" width="0" hidden="1" customWidth="1"/>
    <col min="254" max="254" width="7.28515625" customWidth="1"/>
    <col min="255" max="255" width="6.140625" bestFit="1" customWidth="1"/>
    <col min="257" max="257" width="7.28515625" customWidth="1"/>
    <col min="258" max="258" width="6.140625" bestFit="1" customWidth="1"/>
    <col min="259" max="259" width="78" customWidth="1"/>
    <col min="260" max="260" width="20.7109375" customWidth="1"/>
    <col min="261" max="261" width="26" customWidth="1"/>
    <col min="262" max="262" width="37" bestFit="1" customWidth="1"/>
    <col min="263" max="271" width="0" hidden="1" customWidth="1"/>
    <col min="272" max="274" width="22.7109375" bestFit="1" customWidth="1"/>
    <col min="275" max="275" width="25.28515625" bestFit="1" customWidth="1"/>
    <col min="276" max="276" width="21" bestFit="1" customWidth="1"/>
    <col min="277" max="277" width="8.28515625" customWidth="1"/>
    <col min="278" max="278" width="19" bestFit="1" customWidth="1"/>
    <col min="279" max="279" width="20.5703125" bestFit="1" customWidth="1"/>
    <col min="280" max="280" width="19" customWidth="1"/>
    <col min="281" max="487" width="11.42578125" customWidth="1"/>
    <col min="488" max="490" width="7.28515625" customWidth="1"/>
    <col min="491" max="491" width="0" hidden="1" customWidth="1"/>
    <col min="492" max="492" width="7.28515625" customWidth="1"/>
    <col min="493" max="493" width="66.140625" customWidth="1"/>
    <col min="494" max="494" width="0" hidden="1" customWidth="1"/>
    <col min="495" max="495" width="28" customWidth="1"/>
    <col min="496" max="496" width="32.140625" customWidth="1"/>
    <col min="497" max="497" width="39.85546875" bestFit="1" customWidth="1"/>
    <col min="498" max="498" width="0" hidden="1" customWidth="1"/>
    <col min="499" max="499" width="7.28515625" customWidth="1"/>
    <col min="500" max="500" width="0" hidden="1" customWidth="1"/>
    <col min="501" max="501" width="7.28515625" customWidth="1"/>
    <col min="502" max="502" width="59.5703125" customWidth="1"/>
    <col min="503" max="503" width="0" hidden="1" customWidth="1"/>
    <col min="504" max="504" width="23.85546875" customWidth="1"/>
    <col min="505" max="505" width="27.42578125" customWidth="1"/>
    <col min="506" max="506" width="28" customWidth="1"/>
    <col min="507" max="509" width="0" hidden="1" customWidth="1"/>
    <col min="510" max="510" width="7.28515625" customWidth="1"/>
    <col min="511" max="511" width="6.140625" bestFit="1" customWidth="1"/>
    <col min="513" max="513" width="7.28515625" customWidth="1"/>
    <col min="514" max="514" width="6.140625" bestFit="1" customWidth="1"/>
    <col min="515" max="515" width="78" customWidth="1"/>
    <col min="516" max="516" width="20.7109375" customWidth="1"/>
    <col min="517" max="517" width="26" customWidth="1"/>
    <col min="518" max="518" width="37" bestFit="1" customWidth="1"/>
    <col min="519" max="527" width="0" hidden="1" customWidth="1"/>
    <col min="528" max="530" width="22.7109375" bestFit="1" customWidth="1"/>
    <col min="531" max="531" width="25.28515625" bestFit="1" customWidth="1"/>
    <col min="532" max="532" width="21" bestFit="1" customWidth="1"/>
    <col min="533" max="533" width="8.28515625" customWidth="1"/>
    <col min="534" max="534" width="19" bestFit="1" customWidth="1"/>
    <col min="535" max="535" width="20.5703125" bestFit="1" customWidth="1"/>
    <col min="536" max="536" width="19" customWidth="1"/>
    <col min="537" max="743" width="11.42578125" customWidth="1"/>
    <col min="744" max="746" width="7.28515625" customWidth="1"/>
    <col min="747" max="747" width="0" hidden="1" customWidth="1"/>
    <col min="748" max="748" width="7.28515625" customWidth="1"/>
    <col min="749" max="749" width="66.140625" customWidth="1"/>
    <col min="750" max="750" width="0" hidden="1" customWidth="1"/>
    <col min="751" max="751" width="28" customWidth="1"/>
    <col min="752" max="752" width="32.140625" customWidth="1"/>
    <col min="753" max="753" width="39.85546875" bestFit="1" customWidth="1"/>
    <col min="754" max="754" width="0" hidden="1" customWidth="1"/>
    <col min="755" max="755" width="7.28515625" customWidth="1"/>
    <col min="756" max="756" width="0" hidden="1" customWidth="1"/>
    <col min="757" max="757" width="7.28515625" customWidth="1"/>
    <col min="758" max="758" width="59.5703125" customWidth="1"/>
    <col min="759" max="759" width="0" hidden="1" customWidth="1"/>
    <col min="760" max="760" width="23.85546875" customWidth="1"/>
    <col min="761" max="761" width="27.42578125" customWidth="1"/>
    <col min="762" max="762" width="28" customWidth="1"/>
    <col min="763" max="765" width="0" hidden="1" customWidth="1"/>
    <col min="766" max="766" width="7.28515625" customWidth="1"/>
    <col min="767" max="767" width="6.140625" bestFit="1" customWidth="1"/>
    <col min="769" max="769" width="7.28515625" customWidth="1"/>
    <col min="770" max="770" width="6.140625" bestFit="1" customWidth="1"/>
    <col min="771" max="771" width="78" customWidth="1"/>
    <col min="772" max="772" width="20.7109375" customWidth="1"/>
    <col min="773" max="773" width="26" customWidth="1"/>
    <col min="774" max="774" width="37" bestFit="1" customWidth="1"/>
    <col min="775" max="783" width="0" hidden="1" customWidth="1"/>
    <col min="784" max="786" width="22.7109375" bestFit="1" customWidth="1"/>
    <col min="787" max="787" width="25.28515625" bestFit="1" customWidth="1"/>
    <col min="788" max="788" width="21" bestFit="1" customWidth="1"/>
    <col min="789" max="789" width="8.28515625" customWidth="1"/>
    <col min="790" max="790" width="19" bestFit="1" customWidth="1"/>
    <col min="791" max="791" width="20.5703125" bestFit="1" customWidth="1"/>
    <col min="792" max="792" width="19" customWidth="1"/>
    <col min="793" max="999" width="11.42578125" customWidth="1"/>
    <col min="1000" max="1002" width="7.28515625" customWidth="1"/>
    <col min="1003" max="1003" width="0" hidden="1" customWidth="1"/>
    <col min="1004" max="1004" width="7.28515625" customWidth="1"/>
    <col min="1005" max="1005" width="66.140625" customWidth="1"/>
    <col min="1006" max="1006" width="0" hidden="1" customWidth="1"/>
    <col min="1007" max="1007" width="28" customWidth="1"/>
    <col min="1008" max="1008" width="32.140625" customWidth="1"/>
    <col min="1009" max="1009" width="39.85546875" bestFit="1" customWidth="1"/>
    <col min="1010" max="1010" width="0" hidden="1" customWidth="1"/>
    <col min="1011" max="1011" width="7.28515625" customWidth="1"/>
    <col min="1012" max="1012" width="0" hidden="1" customWidth="1"/>
    <col min="1013" max="1013" width="7.28515625" customWidth="1"/>
    <col min="1014" max="1014" width="59.5703125" customWidth="1"/>
    <col min="1015" max="1015" width="0" hidden="1" customWidth="1"/>
    <col min="1016" max="1016" width="23.85546875" customWidth="1"/>
    <col min="1017" max="1017" width="27.42578125" customWidth="1"/>
    <col min="1018" max="1018" width="28" customWidth="1"/>
    <col min="1019" max="1021" width="0" hidden="1" customWidth="1"/>
    <col min="1022" max="1022" width="7.28515625" customWidth="1"/>
    <col min="1023" max="1023" width="6.140625" bestFit="1" customWidth="1"/>
    <col min="1025" max="1025" width="7.28515625" customWidth="1"/>
    <col min="1026" max="1026" width="6.140625" bestFit="1" customWidth="1"/>
    <col min="1027" max="1027" width="78" customWidth="1"/>
    <col min="1028" max="1028" width="20.7109375" customWidth="1"/>
    <col min="1029" max="1029" width="26" customWidth="1"/>
    <col min="1030" max="1030" width="37" bestFit="1" customWidth="1"/>
    <col min="1031" max="1039" width="0" hidden="1" customWidth="1"/>
    <col min="1040" max="1042" width="22.7109375" bestFit="1" customWidth="1"/>
    <col min="1043" max="1043" width="25.28515625" bestFit="1" customWidth="1"/>
    <col min="1044" max="1044" width="21" bestFit="1" customWidth="1"/>
    <col min="1045" max="1045" width="8.28515625" customWidth="1"/>
    <col min="1046" max="1046" width="19" bestFit="1" customWidth="1"/>
    <col min="1047" max="1047" width="20.5703125" bestFit="1" customWidth="1"/>
    <col min="1048" max="1048" width="19" customWidth="1"/>
    <col min="1049" max="1255" width="11.42578125" customWidth="1"/>
    <col min="1256" max="1258" width="7.28515625" customWidth="1"/>
    <col min="1259" max="1259" width="0" hidden="1" customWidth="1"/>
    <col min="1260" max="1260" width="7.28515625" customWidth="1"/>
    <col min="1261" max="1261" width="66.140625" customWidth="1"/>
    <col min="1262" max="1262" width="0" hidden="1" customWidth="1"/>
    <col min="1263" max="1263" width="28" customWidth="1"/>
    <col min="1264" max="1264" width="32.140625" customWidth="1"/>
    <col min="1265" max="1265" width="39.85546875" bestFit="1" customWidth="1"/>
    <col min="1266" max="1266" width="0" hidden="1" customWidth="1"/>
    <col min="1267" max="1267" width="7.28515625" customWidth="1"/>
    <col min="1268" max="1268" width="0" hidden="1" customWidth="1"/>
    <col min="1269" max="1269" width="7.28515625" customWidth="1"/>
    <col min="1270" max="1270" width="59.5703125" customWidth="1"/>
    <col min="1271" max="1271" width="0" hidden="1" customWidth="1"/>
    <col min="1272" max="1272" width="23.85546875" customWidth="1"/>
    <col min="1273" max="1273" width="27.42578125" customWidth="1"/>
    <col min="1274" max="1274" width="28" customWidth="1"/>
    <col min="1275" max="1277" width="0" hidden="1" customWidth="1"/>
    <col min="1278" max="1278" width="7.28515625" customWidth="1"/>
    <col min="1279" max="1279" width="6.140625" bestFit="1" customWidth="1"/>
    <col min="1281" max="1281" width="7.28515625" customWidth="1"/>
    <col min="1282" max="1282" width="6.140625" bestFit="1" customWidth="1"/>
    <col min="1283" max="1283" width="78" customWidth="1"/>
    <col min="1284" max="1284" width="20.7109375" customWidth="1"/>
    <col min="1285" max="1285" width="26" customWidth="1"/>
    <col min="1286" max="1286" width="37" bestFit="1" customWidth="1"/>
    <col min="1287" max="1295" width="0" hidden="1" customWidth="1"/>
    <col min="1296" max="1298" width="22.7109375" bestFit="1" customWidth="1"/>
    <col min="1299" max="1299" width="25.28515625" bestFit="1" customWidth="1"/>
    <col min="1300" max="1300" width="21" bestFit="1" customWidth="1"/>
    <col min="1301" max="1301" width="8.28515625" customWidth="1"/>
    <col min="1302" max="1302" width="19" bestFit="1" customWidth="1"/>
    <col min="1303" max="1303" width="20.5703125" bestFit="1" customWidth="1"/>
    <col min="1304" max="1304" width="19" customWidth="1"/>
    <col min="1305" max="1511" width="11.42578125" customWidth="1"/>
    <col min="1512" max="1514" width="7.28515625" customWidth="1"/>
    <col min="1515" max="1515" width="0" hidden="1" customWidth="1"/>
    <col min="1516" max="1516" width="7.28515625" customWidth="1"/>
    <col min="1517" max="1517" width="66.140625" customWidth="1"/>
    <col min="1518" max="1518" width="0" hidden="1" customWidth="1"/>
    <col min="1519" max="1519" width="28" customWidth="1"/>
    <col min="1520" max="1520" width="32.140625" customWidth="1"/>
    <col min="1521" max="1521" width="39.85546875" bestFit="1" customWidth="1"/>
    <col min="1522" max="1522" width="0" hidden="1" customWidth="1"/>
    <col min="1523" max="1523" width="7.28515625" customWidth="1"/>
    <col min="1524" max="1524" width="0" hidden="1" customWidth="1"/>
    <col min="1525" max="1525" width="7.28515625" customWidth="1"/>
    <col min="1526" max="1526" width="59.5703125" customWidth="1"/>
    <col min="1527" max="1527" width="0" hidden="1" customWidth="1"/>
    <col min="1528" max="1528" width="23.85546875" customWidth="1"/>
    <col min="1529" max="1529" width="27.42578125" customWidth="1"/>
    <col min="1530" max="1530" width="28" customWidth="1"/>
    <col min="1531" max="1533" width="0" hidden="1" customWidth="1"/>
    <col min="1534" max="1534" width="7.28515625" customWidth="1"/>
    <col min="1535" max="1535" width="6.140625" bestFit="1" customWidth="1"/>
    <col min="1537" max="1537" width="7.28515625" customWidth="1"/>
    <col min="1538" max="1538" width="6.140625" bestFit="1" customWidth="1"/>
    <col min="1539" max="1539" width="78" customWidth="1"/>
    <col min="1540" max="1540" width="20.7109375" customWidth="1"/>
    <col min="1541" max="1541" width="26" customWidth="1"/>
    <col min="1542" max="1542" width="37" bestFit="1" customWidth="1"/>
    <col min="1543" max="1551" width="0" hidden="1" customWidth="1"/>
    <col min="1552" max="1554" width="22.7109375" bestFit="1" customWidth="1"/>
    <col min="1555" max="1555" width="25.28515625" bestFit="1" customWidth="1"/>
    <col min="1556" max="1556" width="21" bestFit="1" customWidth="1"/>
    <col min="1557" max="1557" width="8.28515625" customWidth="1"/>
    <col min="1558" max="1558" width="19" bestFit="1" customWidth="1"/>
    <col min="1559" max="1559" width="20.5703125" bestFit="1" customWidth="1"/>
    <col min="1560" max="1560" width="19" customWidth="1"/>
    <col min="1561" max="1767" width="11.42578125" customWidth="1"/>
    <col min="1768" max="1770" width="7.28515625" customWidth="1"/>
    <col min="1771" max="1771" width="0" hidden="1" customWidth="1"/>
    <col min="1772" max="1772" width="7.28515625" customWidth="1"/>
    <col min="1773" max="1773" width="66.140625" customWidth="1"/>
    <col min="1774" max="1774" width="0" hidden="1" customWidth="1"/>
    <col min="1775" max="1775" width="28" customWidth="1"/>
    <col min="1776" max="1776" width="32.140625" customWidth="1"/>
    <col min="1777" max="1777" width="39.85546875" bestFit="1" customWidth="1"/>
    <col min="1778" max="1778" width="0" hidden="1" customWidth="1"/>
    <col min="1779" max="1779" width="7.28515625" customWidth="1"/>
    <col min="1780" max="1780" width="0" hidden="1" customWidth="1"/>
    <col min="1781" max="1781" width="7.28515625" customWidth="1"/>
    <col min="1782" max="1782" width="59.5703125" customWidth="1"/>
    <col min="1783" max="1783" width="0" hidden="1" customWidth="1"/>
    <col min="1784" max="1784" width="23.85546875" customWidth="1"/>
    <col min="1785" max="1785" width="27.42578125" customWidth="1"/>
    <col min="1786" max="1786" width="28" customWidth="1"/>
    <col min="1787" max="1789" width="0" hidden="1" customWidth="1"/>
    <col min="1790" max="1790" width="7.28515625" customWidth="1"/>
    <col min="1791" max="1791" width="6.140625" bestFit="1" customWidth="1"/>
    <col min="1793" max="1793" width="7.28515625" customWidth="1"/>
    <col min="1794" max="1794" width="6.140625" bestFit="1" customWidth="1"/>
    <col min="1795" max="1795" width="78" customWidth="1"/>
    <col min="1796" max="1796" width="20.7109375" customWidth="1"/>
    <col min="1797" max="1797" width="26" customWidth="1"/>
    <col min="1798" max="1798" width="37" bestFit="1" customWidth="1"/>
    <col min="1799" max="1807" width="0" hidden="1" customWidth="1"/>
    <col min="1808" max="1810" width="22.7109375" bestFit="1" customWidth="1"/>
    <col min="1811" max="1811" width="25.28515625" bestFit="1" customWidth="1"/>
    <col min="1812" max="1812" width="21" bestFit="1" customWidth="1"/>
    <col min="1813" max="1813" width="8.28515625" customWidth="1"/>
    <col min="1814" max="1814" width="19" bestFit="1" customWidth="1"/>
    <col min="1815" max="1815" width="20.5703125" bestFit="1" customWidth="1"/>
    <col min="1816" max="1816" width="19" customWidth="1"/>
    <col min="1817" max="2023" width="11.42578125" customWidth="1"/>
    <col min="2024" max="2026" width="7.28515625" customWidth="1"/>
    <col min="2027" max="2027" width="0" hidden="1" customWidth="1"/>
    <col min="2028" max="2028" width="7.28515625" customWidth="1"/>
    <col min="2029" max="2029" width="66.140625" customWidth="1"/>
    <col min="2030" max="2030" width="0" hidden="1" customWidth="1"/>
    <col min="2031" max="2031" width="28" customWidth="1"/>
    <col min="2032" max="2032" width="32.140625" customWidth="1"/>
    <col min="2033" max="2033" width="39.85546875" bestFit="1" customWidth="1"/>
    <col min="2034" max="2034" width="0" hidden="1" customWidth="1"/>
    <col min="2035" max="2035" width="7.28515625" customWidth="1"/>
    <col min="2036" max="2036" width="0" hidden="1" customWidth="1"/>
    <col min="2037" max="2037" width="7.28515625" customWidth="1"/>
    <col min="2038" max="2038" width="59.5703125" customWidth="1"/>
    <col min="2039" max="2039" width="0" hidden="1" customWidth="1"/>
    <col min="2040" max="2040" width="23.85546875" customWidth="1"/>
    <col min="2041" max="2041" width="27.42578125" customWidth="1"/>
    <col min="2042" max="2042" width="28" customWidth="1"/>
    <col min="2043" max="2045" width="0" hidden="1" customWidth="1"/>
    <col min="2046" max="2046" width="7.28515625" customWidth="1"/>
    <col min="2047" max="2047" width="6.140625" bestFit="1" customWidth="1"/>
    <col min="2049" max="2049" width="7.28515625" customWidth="1"/>
    <col min="2050" max="2050" width="6.140625" bestFit="1" customWidth="1"/>
    <col min="2051" max="2051" width="78" customWidth="1"/>
    <col min="2052" max="2052" width="20.7109375" customWidth="1"/>
    <col min="2053" max="2053" width="26" customWidth="1"/>
    <col min="2054" max="2054" width="37" bestFit="1" customWidth="1"/>
    <col min="2055" max="2063" width="0" hidden="1" customWidth="1"/>
    <col min="2064" max="2066" width="22.7109375" bestFit="1" customWidth="1"/>
    <col min="2067" max="2067" width="25.28515625" bestFit="1" customWidth="1"/>
    <col min="2068" max="2068" width="21" bestFit="1" customWidth="1"/>
    <col min="2069" max="2069" width="8.28515625" customWidth="1"/>
    <col min="2070" max="2070" width="19" bestFit="1" customWidth="1"/>
    <col min="2071" max="2071" width="20.5703125" bestFit="1" customWidth="1"/>
    <col min="2072" max="2072" width="19" customWidth="1"/>
    <col min="2073" max="2279" width="11.42578125" customWidth="1"/>
    <col min="2280" max="2282" width="7.28515625" customWidth="1"/>
    <col min="2283" max="2283" width="0" hidden="1" customWidth="1"/>
    <col min="2284" max="2284" width="7.28515625" customWidth="1"/>
    <col min="2285" max="2285" width="66.140625" customWidth="1"/>
    <col min="2286" max="2286" width="0" hidden="1" customWidth="1"/>
    <col min="2287" max="2287" width="28" customWidth="1"/>
    <col min="2288" max="2288" width="32.140625" customWidth="1"/>
    <col min="2289" max="2289" width="39.85546875" bestFit="1" customWidth="1"/>
    <col min="2290" max="2290" width="0" hidden="1" customWidth="1"/>
    <col min="2291" max="2291" width="7.28515625" customWidth="1"/>
    <col min="2292" max="2292" width="0" hidden="1" customWidth="1"/>
    <col min="2293" max="2293" width="7.28515625" customWidth="1"/>
    <col min="2294" max="2294" width="59.5703125" customWidth="1"/>
    <col min="2295" max="2295" width="0" hidden="1" customWidth="1"/>
    <col min="2296" max="2296" width="23.85546875" customWidth="1"/>
    <col min="2297" max="2297" width="27.42578125" customWidth="1"/>
    <col min="2298" max="2298" width="28" customWidth="1"/>
    <col min="2299" max="2301" width="0" hidden="1" customWidth="1"/>
    <col min="2302" max="2302" width="7.28515625" customWidth="1"/>
    <col min="2303" max="2303" width="6.140625" bestFit="1" customWidth="1"/>
    <col min="2305" max="2305" width="7.28515625" customWidth="1"/>
    <col min="2306" max="2306" width="6.140625" bestFit="1" customWidth="1"/>
    <col min="2307" max="2307" width="78" customWidth="1"/>
    <col min="2308" max="2308" width="20.7109375" customWidth="1"/>
    <col min="2309" max="2309" width="26" customWidth="1"/>
    <col min="2310" max="2310" width="37" bestFit="1" customWidth="1"/>
    <col min="2311" max="2319" width="0" hidden="1" customWidth="1"/>
    <col min="2320" max="2322" width="22.7109375" bestFit="1" customWidth="1"/>
    <col min="2323" max="2323" width="25.28515625" bestFit="1" customWidth="1"/>
    <col min="2324" max="2324" width="21" bestFit="1" customWidth="1"/>
    <col min="2325" max="2325" width="8.28515625" customWidth="1"/>
    <col min="2326" max="2326" width="19" bestFit="1" customWidth="1"/>
    <col min="2327" max="2327" width="20.5703125" bestFit="1" customWidth="1"/>
    <col min="2328" max="2328" width="19" customWidth="1"/>
    <col min="2329" max="2535" width="11.42578125" customWidth="1"/>
    <col min="2536" max="2538" width="7.28515625" customWidth="1"/>
    <col min="2539" max="2539" width="0" hidden="1" customWidth="1"/>
    <col min="2540" max="2540" width="7.28515625" customWidth="1"/>
    <col min="2541" max="2541" width="66.140625" customWidth="1"/>
    <col min="2542" max="2542" width="0" hidden="1" customWidth="1"/>
    <col min="2543" max="2543" width="28" customWidth="1"/>
    <col min="2544" max="2544" width="32.140625" customWidth="1"/>
    <col min="2545" max="2545" width="39.85546875" bestFit="1" customWidth="1"/>
    <col min="2546" max="2546" width="0" hidden="1" customWidth="1"/>
    <col min="2547" max="2547" width="7.28515625" customWidth="1"/>
    <col min="2548" max="2548" width="0" hidden="1" customWidth="1"/>
    <col min="2549" max="2549" width="7.28515625" customWidth="1"/>
    <col min="2550" max="2550" width="59.5703125" customWidth="1"/>
    <col min="2551" max="2551" width="0" hidden="1" customWidth="1"/>
    <col min="2552" max="2552" width="23.85546875" customWidth="1"/>
    <col min="2553" max="2553" width="27.42578125" customWidth="1"/>
    <col min="2554" max="2554" width="28" customWidth="1"/>
    <col min="2555" max="2557" width="0" hidden="1" customWidth="1"/>
    <col min="2558" max="2558" width="7.28515625" customWidth="1"/>
    <col min="2559" max="2559" width="6.140625" bestFit="1" customWidth="1"/>
    <col min="2561" max="2561" width="7.28515625" customWidth="1"/>
    <col min="2562" max="2562" width="6.140625" bestFit="1" customWidth="1"/>
    <col min="2563" max="2563" width="78" customWidth="1"/>
    <col min="2564" max="2564" width="20.7109375" customWidth="1"/>
    <col min="2565" max="2565" width="26" customWidth="1"/>
    <col min="2566" max="2566" width="37" bestFit="1" customWidth="1"/>
    <col min="2567" max="2575" width="0" hidden="1" customWidth="1"/>
    <col min="2576" max="2578" width="22.7109375" bestFit="1" customWidth="1"/>
    <col min="2579" max="2579" width="25.28515625" bestFit="1" customWidth="1"/>
    <col min="2580" max="2580" width="21" bestFit="1" customWidth="1"/>
    <col min="2581" max="2581" width="8.28515625" customWidth="1"/>
    <col min="2582" max="2582" width="19" bestFit="1" customWidth="1"/>
    <col min="2583" max="2583" width="20.5703125" bestFit="1" customWidth="1"/>
    <col min="2584" max="2584" width="19" customWidth="1"/>
    <col min="2585" max="2791" width="11.42578125" customWidth="1"/>
    <col min="2792" max="2794" width="7.28515625" customWidth="1"/>
    <col min="2795" max="2795" width="0" hidden="1" customWidth="1"/>
    <col min="2796" max="2796" width="7.28515625" customWidth="1"/>
    <col min="2797" max="2797" width="66.140625" customWidth="1"/>
    <col min="2798" max="2798" width="0" hidden="1" customWidth="1"/>
    <col min="2799" max="2799" width="28" customWidth="1"/>
    <col min="2800" max="2800" width="32.140625" customWidth="1"/>
    <col min="2801" max="2801" width="39.85546875" bestFit="1" customWidth="1"/>
    <col min="2802" max="2802" width="0" hidden="1" customWidth="1"/>
    <col min="2803" max="2803" width="7.28515625" customWidth="1"/>
    <col min="2804" max="2804" width="0" hidden="1" customWidth="1"/>
    <col min="2805" max="2805" width="7.28515625" customWidth="1"/>
    <col min="2806" max="2806" width="59.5703125" customWidth="1"/>
    <col min="2807" max="2807" width="0" hidden="1" customWidth="1"/>
    <col min="2808" max="2808" width="23.85546875" customWidth="1"/>
    <col min="2809" max="2809" width="27.42578125" customWidth="1"/>
    <col min="2810" max="2810" width="28" customWidth="1"/>
    <col min="2811" max="2813" width="0" hidden="1" customWidth="1"/>
    <col min="2814" max="2814" width="7.28515625" customWidth="1"/>
    <col min="2815" max="2815" width="6.140625" bestFit="1" customWidth="1"/>
    <col min="2817" max="2817" width="7.28515625" customWidth="1"/>
    <col min="2818" max="2818" width="6.140625" bestFit="1" customWidth="1"/>
    <col min="2819" max="2819" width="78" customWidth="1"/>
    <col min="2820" max="2820" width="20.7109375" customWidth="1"/>
    <col min="2821" max="2821" width="26" customWidth="1"/>
    <col min="2822" max="2822" width="37" bestFit="1" customWidth="1"/>
    <col min="2823" max="2831" width="0" hidden="1" customWidth="1"/>
    <col min="2832" max="2834" width="22.7109375" bestFit="1" customWidth="1"/>
    <col min="2835" max="2835" width="25.28515625" bestFit="1" customWidth="1"/>
    <col min="2836" max="2836" width="21" bestFit="1" customWidth="1"/>
    <col min="2837" max="2837" width="8.28515625" customWidth="1"/>
    <col min="2838" max="2838" width="19" bestFit="1" customWidth="1"/>
    <col min="2839" max="2839" width="20.5703125" bestFit="1" customWidth="1"/>
    <col min="2840" max="2840" width="19" customWidth="1"/>
    <col min="2841" max="3047" width="11.42578125" customWidth="1"/>
    <col min="3048" max="3050" width="7.28515625" customWidth="1"/>
    <col min="3051" max="3051" width="0" hidden="1" customWidth="1"/>
    <col min="3052" max="3052" width="7.28515625" customWidth="1"/>
    <col min="3053" max="3053" width="66.140625" customWidth="1"/>
    <col min="3054" max="3054" width="0" hidden="1" customWidth="1"/>
    <col min="3055" max="3055" width="28" customWidth="1"/>
    <col min="3056" max="3056" width="32.140625" customWidth="1"/>
    <col min="3057" max="3057" width="39.85546875" bestFit="1" customWidth="1"/>
    <col min="3058" max="3058" width="0" hidden="1" customWidth="1"/>
    <col min="3059" max="3059" width="7.28515625" customWidth="1"/>
    <col min="3060" max="3060" width="0" hidden="1" customWidth="1"/>
    <col min="3061" max="3061" width="7.28515625" customWidth="1"/>
    <col min="3062" max="3062" width="59.5703125" customWidth="1"/>
    <col min="3063" max="3063" width="0" hidden="1" customWidth="1"/>
    <col min="3064" max="3064" width="23.85546875" customWidth="1"/>
    <col min="3065" max="3065" width="27.42578125" customWidth="1"/>
    <col min="3066" max="3066" width="28" customWidth="1"/>
    <col min="3067" max="3069" width="0" hidden="1" customWidth="1"/>
    <col min="3070" max="3070" width="7.28515625" customWidth="1"/>
    <col min="3071" max="3071" width="6.140625" bestFit="1" customWidth="1"/>
    <col min="3073" max="3073" width="7.28515625" customWidth="1"/>
    <col min="3074" max="3074" width="6.140625" bestFit="1" customWidth="1"/>
    <col min="3075" max="3075" width="78" customWidth="1"/>
    <col min="3076" max="3076" width="20.7109375" customWidth="1"/>
    <col min="3077" max="3077" width="26" customWidth="1"/>
    <col min="3078" max="3078" width="37" bestFit="1" customWidth="1"/>
    <col min="3079" max="3087" width="0" hidden="1" customWidth="1"/>
    <col min="3088" max="3090" width="22.7109375" bestFit="1" customWidth="1"/>
    <col min="3091" max="3091" width="25.28515625" bestFit="1" customWidth="1"/>
    <col min="3092" max="3092" width="21" bestFit="1" customWidth="1"/>
    <col min="3093" max="3093" width="8.28515625" customWidth="1"/>
    <col min="3094" max="3094" width="19" bestFit="1" customWidth="1"/>
    <col min="3095" max="3095" width="20.5703125" bestFit="1" customWidth="1"/>
    <col min="3096" max="3096" width="19" customWidth="1"/>
    <col min="3097" max="3303" width="11.42578125" customWidth="1"/>
    <col min="3304" max="3306" width="7.28515625" customWidth="1"/>
    <col min="3307" max="3307" width="0" hidden="1" customWidth="1"/>
    <col min="3308" max="3308" width="7.28515625" customWidth="1"/>
    <col min="3309" max="3309" width="66.140625" customWidth="1"/>
    <col min="3310" max="3310" width="0" hidden="1" customWidth="1"/>
    <col min="3311" max="3311" width="28" customWidth="1"/>
    <col min="3312" max="3312" width="32.140625" customWidth="1"/>
    <col min="3313" max="3313" width="39.85546875" bestFit="1" customWidth="1"/>
    <col min="3314" max="3314" width="0" hidden="1" customWidth="1"/>
    <col min="3315" max="3315" width="7.28515625" customWidth="1"/>
    <col min="3316" max="3316" width="0" hidden="1" customWidth="1"/>
    <col min="3317" max="3317" width="7.28515625" customWidth="1"/>
    <col min="3318" max="3318" width="59.5703125" customWidth="1"/>
    <col min="3319" max="3319" width="0" hidden="1" customWidth="1"/>
    <col min="3320" max="3320" width="23.85546875" customWidth="1"/>
    <col min="3321" max="3321" width="27.42578125" customWidth="1"/>
    <col min="3322" max="3322" width="28" customWidth="1"/>
    <col min="3323" max="3325" width="0" hidden="1" customWidth="1"/>
    <col min="3326" max="3326" width="7.28515625" customWidth="1"/>
    <col min="3327" max="3327" width="6.140625" bestFit="1" customWidth="1"/>
    <col min="3329" max="3329" width="7.28515625" customWidth="1"/>
    <col min="3330" max="3330" width="6.140625" bestFit="1" customWidth="1"/>
    <col min="3331" max="3331" width="78" customWidth="1"/>
    <col min="3332" max="3332" width="20.7109375" customWidth="1"/>
    <col min="3333" max="3333" width="26" customWidth="1"/>
    <col min="3334" max="3334" width="37" bestFit="1" customWidth="1"/>
    <col min="3335" max="3343" width="0" hidden="1" customWidth="1"/>
    <col min="3344" max="3346" width="22.7109375" bestFit="1" customWidth="1"/>
    <col min="3347" max="3347" width="25.28515625" bestFit="1" customWidth="1"/>
    <col min="3348" max="3348" width="21" bestFit="1" customWidth="1"/>
    <col min="3349" max="3349" width="8.28515625" customWidth="1"/>
    <col min="3350" max="3350" width="19" bestFit="1" customWidth="1"/>
    <col min="3351" max="3351" width="20.5703125" bestFit="1" customWidth="1"/>
    <col min="3352" max="3352" width="19" customWidth="1"/>
    <col min="3353" max="3559" width="11.42578125" customWidth="1"/>
    <col min="3560" max="3562" width="7.28515625" customWidth="1"/>
    <col min="3563" max="3563" width="0" hidden="1" customWidth="1"/>
    <col min="3564" max="3564" width="7.28515625" customWidth="1"/>
    <col min="3565" max="3565" width="66.140625" customWidth="1"/>
    <col min="3566" max="3566" width="0" hidden="1" customWidth="1"/>
    <col min="3567" max="3567" width="28" customWidth="1"/>
    <col min="3568" max="3568" width="32.140625" customWidth="1"/>
    <col min="3569" max="3569" width="39.85546875" bestFit="1" customWidth="1"/>
    <col min="3570" max="3570" width="0" hidden="1" customWidth="1"/>
    <col min="3571" max="3571" width="7.28515625" customWidth="1"/>
    <col min="3572" max="3572" width="0" hidden="1" customWidth="1"/>
    <col min="3573" max="3573" width="7.28515625" customWidth="1"/>
    <col min="3574" max="3574" width="59.5703125" customWidth="1"/>
    <col min="3575" max="3575" width="0" hidden="1" customWidth="1"/>
    <col min="3576" max="3576" width="23.85546875" customWidth="1"/>
    <col min="3577" max="3577" width="27.42578125" customWidth="1"/>
    <col min="3578" max="3578" width="28" customWidth="1"/>
    <col min="3579" max="3581" width="0" hidden="1" customWidth="1"/>
    <col min="3582" max="3582" width="7.28515625" customWidth="1"/>
    <col min="3583" max="3583" width="6.140625" bestFit="1" customWidth="1"/>
    <col min="3585" max="3585" width="7.28515625" customWidth="1"/>
    <col min="3586" max="3586" width="6.140625" bestFit="1" customWidth="1"/>
    <col min="3587" max="3587" width="78" customWidth="1"/>
    <col min="3588" max="3588" width="20.7109375" customWidth="1"/>
    <col min="3589" max="3589" width="26" customWidth="1"/>
    <col min="3590" max="3590" width="37" bestFit="1" customWidth="1"/>
    <col min="3591" max="3599" width="0" hidden="1" customWidth="1"/>
    <col min="3600" max="3602" width="22.7109375" bestFit="1" customWidth="1"/>
    <col min="3603" max="3603" width="25.28515625" bestFit="1" customWidth="1"/>
    <col min="3604" max="3604" width="21" bestFit="1" customWidth="1"/>
    <col min="3605" max="3605" width="8.28515625" customWidth="1"/>
    <col min="3606" max="3606" width="19" bestFit="1" customWidth="1"/>
    <col min="3607" max="3607" width="20.5703125" bestFit="1" customWidth="1"/>
    <col min="3608" max="3608" width="19" customWidth="1"/>
    <col min="3609" max="3815" width="11.42578125" customWidth="1"/>
    <col min="3816" max="3818" width="7.28515625" customWidth="1"/>
    <col min="3819" max="3819" width="0" hidden="1" customWidth="1"/>
    <col min="3820" max="3820" width="7.28515625" customWidth="1"/>
    <col min="3821" max="3821" width="66.140625" customWidth="1"/>
    <col min="3822" max="3822" width="0" hidden="1" customWidth="1"/>
    <col min="3823" max="3823" width="28" customWidth="1"/>
    <col min="3824" max="3824" width="32.140625" customWidth="1"/>
    <col min="3825" max="3825" width="39.85546875" bestFit="1" customWidth="1"/>
    <col min="3826" max="3826" width="0" hidden="1" customWidth="1"/>
    <col min="3827" max="3827" width="7.28515625" customWidth="1"/>
    <col min="3828" max="3828" width="0" hidden="1" customWidth="1"/>
    <col min="3829" max="3829" width="7.28515625" customWidth="1"/>
    <col min="3830" max="3830" width="59.5703125" customWidth="1"/>
    <col min="3831" max="3831" width="0" hidden="1" customWidth="1"/>
    <col min="3832" max="3832" width="23.85546875" customWidth="1"/>
    <col min="3833" max="3833" width="27.42578125" customWidth="1"/>
    <col min="3834" max="3834" width="28" customWidth="1"/>
    <col min="3835" max="3837" width="0" hidden="1" customWidth="1"/>
    <col min="3838" max="3838" width="7.28515625" customWidth="1"/>
    <col min="3839" max="3839" width="6.140625" bestFit="1" customWidth="1"/>
    <col min="3841" max="3841" width="7.28515625" customWidth="1"/>
    <col min="3842" max="3842" width="6.140625" bestFit="1" customWidth="1"/>
    <col min="3843" max="3843" width="78" customWidth="1"/>
    <col min="3844" max="3844" width="20.7109375" customWidth="1"/>
    <col min="3845" max="3845" width="26" customWidth="1"/>
    <col min="3846" max="3846" width="37" bestFit="1" customWidth="1"/>
    <col min="3847" max="3855" width="0" hidden="1" customWidth="1"/>
    <col min="3856" max="3858" width="22.7109375" bestFit="1" customWidth="1"/>
    <col min="3859" max="3859" width="25.28515625" bestFit="1" customWidth="1"/>
    <col min="3860" max="3860" width="21" bestFit="1" customWidth="1"/>
    <col min="3861" max="3861" width="8.28515625" customWidth="1"/>
    <col min="3862" max="3862" width="19" bestFit="1" customWidth="1"/>
    <col min="3863" max="3863" width="20.5703125" bestFit="1" customWidth="1"/>
    <col min="3864" max="3864" width="19" customWidth="1"/>
    <col min="3865" max="4071" width="11.42578125" customWidth="1"/>
    <col min="4072" max="4074" width="7.28515625" customWidth="1"/>
    <col min="4075" max="4075" width="0" hidden="1" customWidth="1"/>
    <col min="4076" max="4076" width="7.28515625" customWidth="1"/>
    <col min="4077" max="4077" width="66.140625" customWidth="1"/>
    <col min="4078" max="4078" width="0" hidden="1" customWidth="1"/>
    <col min="4079" max="4079" width="28" customWidth="1"/>
    <col min="4080" max="4080" width="32.140625" customWidth="1"/>
    <col min="4081" max="4081" width="39.85546875" bestFit="1" customWidth="1"/>
    <col min="4082" max="4082" width="0" hidden="1" customWidth="1"/>
    <col min="4083" max="4083" width="7.28515625" customWidth="1"/>
    <col min="4084" max="4084" width="0" hidden="1" customWidth="1"/>
    <col min="4085" max="4085" width="7.28515625" customWidth="1"/>
    <col min="4086" max="4086" width="59.5703125" customWidth="1"/>
    <col min="4087" max="4087" width="0" hidden="1" customWidth="1"/>
    <col min="4088" max="4088" width="23.85546875" customWidth="1"/>
    <col min="4089" max="4089" width="27.42578125" customWidth="1"/>
    <col min="4090" max="4090" width="28" customWidth="1"/>
    <col min="4091" max="4093" width="0" hidden="1" customWidth="1"/>
    <col min="4094" max="4094" width="7.28515625" customWidth="1"/>
    <col min="4095" max="4095" width="6.140625" bestFit="1" customWidth="1"/>
    <col min="4097" max="4097" width="7.28515625" customWidth="1"/>
    <col min="4098" max="4098" width="6.140625" bestFit="1" customWidth="1"/>
    <col min="4099" max="4099" width="78" customWidth="1"/>
    <col min="4100" max="4100" width="20.7109375" customWidth="1"/>
    <col min="4101" max="4101" width="26" customWidth="1"/>
    <col min="4102" max="4102" width="37" bestFit="1" customWidth="1"/>
    <col min="4103" max="4111" width="0" hidden="1" customWidth="1"/>
    <col min="4112" max="4114" width="22.7109375" bestFit="1" customWidth="1"/>
    <col min="4115" max="4115" width="25.28515625" bestFit="1" customWidth="1"/>
    <col min="4116" max="4116" width="21" bestFit="1" customWidth="1"/>
    <col min="4117" max="4117" width="8.28515625" customWidth="1"/>
    <col min="4118" max="4118" width="19" bestFit="1" customWidth="1"/>
    <col min="4119" max="4119" width="20.5703125" bestFit="1" customWidth="1"/>
    <col min="4120" max="4120" width="19" customWidth="1"/>
    <col min="4121" max="4327" width="11.42578125" customWidth="1"/>
    <col min="4328" max="4330" width="7.28515625" customWidth="1"/>
    <col min="4331" max="4331" width="0" hidden="1" customWidth="1"/>
    <col min="4332" max="4332" width="7.28515625" customWidth="1"/>
    <col min="4333" max="4333" width="66.140625" customWidth="1"/>
    <col min="4334" max="4334" width="0" hidden="1" customWidth="1"/>
    <col min="4335" max="4335" width="28" customWidth="1"/>
    <col min="4336" max="4336" width="32.140625" customWidth="1"/>
    <col min="4337" max="4337" width="39.85546875" bestFit="1" customWidth="1"/>
    <col min="4338" max="4338" width="0" hidden="1" customWidth="1"/>
    <col min="4339" max="4339" width="7.28515625" customWidth="1"/>
    <col min="4340" max="4340" width="0" hidden="1" customWidth="1"/>
    <col min="4341" max="4341" width="7.28515625" customWidth="1"/>
    <col min="4342" max="4342" width="59.5703125" customWidth="1"/>
    <col min="4343" max="4343" width="0" hidden="1" customWidth="1"/>
    <col min="4344" max="4344" width="23.85546875" customWidth="1"/>
    <col min="4345" max="4345" width="27.42578125" customWidth="1"/>
    <col min="4346" max="4346" width="28" customWidth="1"/>
    <col min="4347" max="4349" width="0" hidden="1" customWidth="1"/>
    <col min="4350" max="4350" width="7.28515625" customWidth="1"/>
    <col min="4351" max="4351" width="6.140625" bestFit="1" customWidth="1"/>
    <col min="4353" max="4353" width="7.28515625" customWidth="1"/>
    <col min="4354" max="4354" width="6.140625" bestFit="1" customWidth="1"/>
    <col min="4355" max="4355" width="78" customWidth="1"/>
    <col min="4356" max="4356" width="20.7109375" customWidth="1"/>
    <col min="4357" max="4357" width="26" customWidth="1"/>
    <col min="4358" max="4358" width="37" bestFit="1" customWidth="1"/>
    <col min="4359" max="4367" width="0" hidden="1" customWidth="1"/>
    <col min="4368" max="4370" width="22.7109375" bestFit="1" customWidth="1"/>
    <col min="4371" max="4371" width="25.28515625" bestFit="1" customWidth="1"/>
    <col min="4372" max="4372" width="21" bestFit="1" customWidth="1"/>
    <col min="4373" max="4373" width="8.28515625" customWidth="1"/>
    <col min="4374" max="4374" width="19" bestFit="1" customWidth="1"/>
    <col min="4375" max="4375" width="20.5703125" bestFit="1" customWidth="1"/>
    <col min="4376" max="4376" width="19" customWidth="1"/>
    <col min="4377" max="4583" width="11.42578125" customWidth="1"/>
    <col min="4584" max="4586" width="7.28515625" customWidth="1"/>
    <col min="4587" max="4587" width="0" hidden="1" customWidth="1"/>
    <col min="4588" max="4588" width="7.28515625" customWidth="1"/>
    <col min="4589" max="4589" width="66.140625" customWidth="1"/>
    <col min="4590" max="4590" width="0" hidden="1" customWidth="1"/>
    <col min="4591" max="4591" width="28" customWidth="1"/>
    <col min="4592" max="4592" width="32.140625" customWidth="1"/>
    <col min="4593" max="4593" width="39.85546875" bestFit="1" customWidth="1"/>
    <col min="4594" max="4594" width="0" hidden="1" customWidth="1"/>
    <col min="4595" max="4595" width="7.28515625" customWidth="1"/>
    <col min="4596" max="4596" width="0" hidden="1" customWidth="1"/>
    <col min="4597" max="4597" width="7.28515625" customWidth="1"/>
    <col min="4598" max="4598" width="59.5703125" customWidth="1"/>
    <col min="4599" max="4599" width="0" hidden="1" customWidth="1"/>
    <col min="4600" max="4600" width="23.85546875" customWidth="1"/>
    <col min="4601" max="4601" width="27.42578125" customWidth="1"/>
    <col min="4602" max="4602" width="28" customWidth="1"/>
    <col min="4603" max="4605" width="0" hidden="1" customWidth="1"/>
    <col min="4606" max="4606" width="7.28515625" customWidth="1"/>
    <col min="4607" max="4607" width="6.140625" bestFit="1" customWidth="1"/>
    <col min="4609" max="4609" width="7.28515625" customWidth="1"/>
    <col min="4610" max="4610" width="6.140625" bestFit="1" customWidth="1"/>
    <col min="4611" max="4611" width="78" customWidth="1"/>
    <col min="4612" max="4612" width="20.7109375" customWidth="1"/>
    <col min="4613" max="4613" width="26" customWidth="1"/>
    <col min="4614" max="4614" width="37" bestFit="1" customWidth="1"/>
    <col min="4615" max="4623" width="0" hidden="1" customWidth="1"/>
    <col min="4624" max="4626" width="22.7109375" bestFit="1" customWidth="1"/>
    <col min="4627" max="4627" width="25.28515625" bestFit="1" customWidth="1"/>
    <col min="4628" max="4628" width="21" bestFit="1" customWidth="1"/>
    <col min="4629" max="4629" width="8.28515625" customWidth="1"/>
    <col min="4630" max="4630" width="19" bestFit="1" customWidth="1"/>
    <col min="4631" max="4631" width="20.5703125" bestFit="1" customWidth="1"/>
    <col min="4632" max="4632" width="19" customWidth="1"/>
    <col min="4633" max="4839" width="11.42578125" customWidth="1"/>
    <col min="4840" max="4842" width="7.28515625" customWidth="1"/>
    <col min="4843" max="4843" width="0" hidden="1" customWidth="1"/>
    <col min="4844" max="4844" width="7.28515625" customWidth="1"/>
    <col min="4845" max="4845" width="66.140625" customWidth="1"/>
    <col min="4846" max="4846" width="0" hidden="1" customWidth="1"/>
    <col min="4847" max="4847" width="28" customWidth="1"/>
    <col min="4848" max="4848" width="32.140625" customWidth="1"/>
    <col min="4849" max="4849" width="39.85546875" bestFit="1" customWidth="1"/>
    <col min="4850" max="4850" width="0" hidden="1" customWidth="1"/>
    <col min="4851" max="4851" width="7.28515625" customWidth="1"/>
    <col min="4852" max="4852" width="0" hidden="1" customWidth="1"/>
    <col min="4853" max="4853" width="7.28515625" customWidth="1"/>
    <col min="4854" max="4854" width="59.5703125" customWidth="1"/>
    <col min="4855" max="4855" width="0" hidden="1" customWidth="1"/>
    <col min="4856" max="4856" width="23.85546875" customWidth="1"/>
    <col min="4857" max="4857" width="27.42578125" customWidth="1"/>
    <col min="4858" max="4858" width="28" customWidth="1"/>
    <col min="4859" max="4861" width="0" hidden="1" customWidth="1"/>
    <col min="4862" max="4862" width="7.28515625" customWidth="1"/>
    <col min="4863" max="4863" width="6.140625" bestFit="1" customWidth="1"/>
    <col min="4865" max="4865" width="7.28515625" customWidth="1"/>
    <col min="4866" max="4866" width="6.140625" bestFit="1" customWidth="1"/>
    <col min="4867" max="4867" width="78" customWidth="1"/>
    <col min="4868" max="4868" width="20.7109375" customWidth="1"/>
    <col min="4869" max="4869" width="26" customWidth="1"/>
    <col min="4870" max="4870" width="37" bestFit="1" customWidth="1"/>
    <col min="4871" max="4879" width="0" hidden="1" customWidth="1"/>
    <col min="4880" max="4882" width="22.7109375" bestFit="1" customWidth="1"/>
    <col min="4883" max="4883" width="25.28515625" bestFit="1" customWidth="1"/>
    <col min="4884" max="4884" width="21" bestFit="1" customWidth="1"/>
    <col min="4885" max="4885" width="8.28515625" customWidth="1"/>
    <col min="4886" max="4886" width="19" bestFit="1" customWidth="1"/>
    <col min="4887" max="4887" width="20.5703125" bestFit="1" customWidth="1"/>
    <col min="4888" max="4888" width="19" customWidth="1"/>
    <col min="4889" max="5095" width="11.42578125" customWidth="1"/>
    <col min="5096" max="5098" width="7.28515625" customWidth="1"/>
    <col min="5099" max="5099" width="0" hidden="1" customWidth="1"/>
    <col min="5100" max="5100" width="7.28515625" customWidth="1"/>
    <col min="5101" max="5101" width="66.140625" customWidth="1"/>
    <col min="5102" max="5102" width="0" hidden="1" customWidth="1"/>
    <col min="5103" max="5103" width="28" customWidth="1"/>
    <col min="5104" max="5104" width="32.140625" customWidth="1"/>
    <col min="5105" max="5105" width="39.85546875" bestFit="1" customWidth="1"/>
    <col min="5106" max="5106" width="0" hidden="1" customWidth="1"/>
    <col min="5107" max="5107" width="7.28515625" customWidth="1"/>
    <col min="5108" max="5108" width="0" hidden="1" customWidth="1"/>
    <col min="5109" max="5109" width="7.28515625" customWidth="1"/>
    <col min="5110" max="5110" width="59.5703125" customWidth="1"/>
    <col min="5111" max="5111" width="0" hidden="1" customWidth="1"/>
    <col min="5112" max="5112" width="23.85546875" customWidth="1"/>
    <col min="5113" max="5113" width="27.42578125" customWidth="1"/>
    <col min="5114" max="5114" width="28" customWidth="1"/>
    <col min="5115" max="5117" width="0" hidden="1" customWidth="1"/>
    <col min="5118" max="5118" width="7.28515625" customWidth="1"/>
    <col min="5119" max="5119" width="6.140625" bestFit="1" customWidth="1"/>
    <col min="5121" max="5121" width="7.28515625" customWidth="1"/>
    <col min="5122" max="5122" width="6.140625" bestFit="1" customWidth="1"/>
    <col min="5123" max="5123" width="78" customWidth="1"/>
    <col min="5124" max="5124" width="20.7109375" customWidth="1"/>
    <col min="5125" max="5125" width="26" customWidth="1"/>
    <col min="5126" max="5126" width="37" bestFit="1" customWidth="1"/>
    <col min="5127" max="5135" width="0" hidden="1" customWidth="1"/>
    <col min="5136" max="5138" width="22.7109375" bestFit="1" customWidth="1"/>
    <col min="5139" max="5139" width="25.28515625" bestFit="1" customWidth="1"/>
    <col min="5140" max="5140" width="21" bestFit="1" customWidth="1"/>
    <col min="5141" max="5141" width="8.28515625" customWidth="1"/>
    <col min="5142" max="5142" width="19" bestFit="1" customWidth="1"/>
    <col min="5143" max="5143" width="20.5703125" bestFit="1" customWidth="1"/>
    <col min="5144" max="5144" width="19" customWidth="1"/>
    <col min="5145" max="5351" width="11.42578125" customWidth="1"/>
    <col min="5352" max="5354" width="7.28515625" customWidth="1"/>
    <col min="5355" max="5355" width="0" hidden="1" customWidth="1"/>
    <col min="5356" max="5356" width="7.28515625" customWidth="1"/>
    <col min="5357" max="5357" width="66.140625" customWidth="1"/>
    <col min="5358" max="5358" width="0" hidden="1" customWidth="1"/>
    <col min="5359" max="5359" width="28" customWidth="1"/>
    <col min="5360" max="5360" width="32.140625" customWidth="1"/>
    <col min="5361" max="5361" width="39.85546875" bestFit="1" customWidth="1"/>
    <col min="5362" max="5362" width="0" hidden="1" customWidth="1"/>
    <col min="5363" max="5363" width="7.28515625" customWidth="1"/>
    <col min="5364" max="5364" width="0" hidden="1" customWidth="1"/>
    <col min="5365" max="5365" width="7.28515625" customWidth="1"/>
    <col min="5366" max="5366" width="59.5703125" customWidth="1"/>
    <col min="5367" max="5367" width="0" hidden="1" customWidth="1"/>
    <col min="5368" max="5368" width="23.85546875" customWidth="1"/>
    <col min="5369" max="5369" width="27.42578125" customWidth="1"/>
    <col min="5370" max="5370" width="28" customWidth="1"/>
    <col min="5371" max="5373" width="0" hidden="1" customWidth="1"/>
    <col min="5374" max="5374" width="7.28515625" customWidth="1"/>
    <col min="5375" max="5375" width="6.140625" bestFit="1" customWidth="1"/>
    <col min="5377" max="5377" width="7.28515625" customWidth="1"/>
    <col min="5378" max="5378" width="6.140625" bestFit="1" customWidth="1"/>
    <col min="5379" max="5379" width="78" customWidth="1"/>
    <col min="5380" max="5380" width="20.7109375" customWidth="1"/>
    <col min="5381" max="5381" width="26" customWidth="1"/>
    <col min="5382" max="5382" width="37" bestFit="1" customWidth="1"/>
    <col min="5383" max="5391" width="0" hidden="1" customWidth="1"/>
    <col min="5392" max="5394" width="22.7109375" bestFit="1" customWidth="1"/>
    <col min="5395" max="5395" width="25.28515625" bestFit="1" customWidth="1"/>
    <col min="5396" max="5396" width="21" bestFit="1" customWidth="1"/>
    <col min="5397" max="5397" width="8.28515625" customWidth="1"/>
    <col min="5398" max="5398" width="19" bestFit="1" customWidth="1"/>
    <col min="5399" max="5399" width="20.5703125" bestFit="1" customWidth="1"/>
    <col min="5400" max="5400" width="19" customWidth="1"/>
    <col min="5401" max="5607" width="11.42578125" customWidth="1"/>
    <col min="5608" max="5610" width="7.28515625" customWidth="1"/>
    <col min="5611" max="5611" width="0" hidden="1" customWidth="1"/>
    <col min="5612" max="5612" width="7.28515625" customWidth="1"/>
    <col min="5613" max="5613" width="66.140625" customWidth="1"/>
    <col min="5614" max="5614" width="0" hidden="1" customWidth="1"/>
    <col min="5615" max="5615" width="28" customWidth="1"/>
    <col min="5616" max="5616" width="32.140625" customWidth="1"/>
    <col min="5617" max="5617" width="39.85546875" bestFit="1" customWidth="1"/>
    <col min="5618" max="5618" width="0" hidden="1" customWidth="1"/>
    <col min="5619" max="5619" width="7.28515625" customWidth="1"/>
    <col min="5620" max="5620" width="0" hidden="1" customWidth="1"/>
    <col min="5621" max="5621" width="7.28515625" customWidth="1"/>
    <col min="5622" max="5622" width="59.5703125" customWidth="1"/>
    <col min="5623" max="5623" width="0" hidden="1" customWidth="1"/>
    <col min="5624" max="5624" width="23.85546875" customWidth="1"/>
    <col min="5625" max="5625" width="27.42578125" customWidth="1"/>
    <col min="5626" max="5626" width="28" customWidth="1"/>
    <col min="5627" max="5629" width="0" hidden="1" customWidth="1"/>
    <col min="5630" max="5630" width="7.28515625" customWidth="1"/>
    <col min="5631" max="5631" width="6.140625" bestFit="1" customWidth="1"/>
    <col min="5633" max="5633" width="7.28515625" customWidth="1"/>
    <col min="5634" max="5634" width="6.140625" bestFit="1" customWidth="1"/>
    <col min="5635" max="5635" width="78" customWidth="1"/>
    <col min="5636" max="5636" width="20.7109375" customWidth="1"/>
    <col min="5637" max="5637" width="26" customWidth="1"/>
    <col min="5638" max="5638" width="37" bestFit="1" customWidth="1"/>
    <col min="5639" max="5647" width="0" hidden="1" customWidth="1"/>
    <col min="5648" max="5650" width="22.7109375" bestFit="1" customWidth="1"/>
    <col min="5651" max="5651" width="25.28515625" bestFit="1" customWidth="1"/>
    <col min="5652" max="5652" width="21" bestFit="1" customWidth="1"/>
    <col min="5653" max="5653" width="8.28515625" customWidth="1"/>
    <col min="5654" max="5654" width="19" bestFit="1" customWidth="1"/>
    <col min="5655" max="5655" width="20.5703125" bestFit="1" customWidth="1"/>
    <col min="5656" max="5656" width="19" customWidth="1"/>
    <col min="5657" max="5863" width="11.42578125" customWidth="1"/>
    <col min="5864" max="5866" width="7.28515625" customWidth="1"/>
    <col min="5867" max="5867" width="0" hidden="1" customWidth="1"/>
    <col min="5868" max="5868" width="7.28515625" customWidth="1"/>
    <col min="5869" max="5869" width="66.140625" customWidth="1"/>
    <col min="5870" max="5870" width="0" hidden="1" customWidth="1"/>
    <col min="5871" max="5871" width="28" customWidth="1"/>
    <col min="5872" max="5872" width="32.140625" customWidth="1"/>
    <col min="5873" max="5873" width="39.85546875" bestFit="1" customWidth="1"/>
    <col min="5874" max="5874" width="0" hidden="1" customWidth="1"/>
    <col min="5875" max="5875" width="7.28515625" customWidth="1"/>
    <col min="5876" max="5876" width="0" hidden="1" customWidth="1"/>
    <col min="5877" max="5877" width="7.28515625" customWidth="1"/>
    <col min="5878" max="5878" width="59.5703125" customWidth="1"/>
    <col min="5879" max="5879" width="0" hidden="1" customWidth="1"/>
    <col min="5880" max="5880" width="23.85546875" customWidth="1"/>
    <col min="5881" max="5881" width="27.42578125" customWidth="1"/>
    <col min="5882" max="5882" width="28" customWidth="1"/>
    <col min="5883" max="5885" width="0" hidden="1" customWidth="1"/>
    <col min="5886" max="5886" width="7.28515625" customWidth="1"/>
    <col min="5887" max="5887" width="6.140625" bestFit="1" customWidth="1"/>
    <col min="5889" max="5889" width="7.28515625" customWidth="1"/>
    <col min="5890" max="5890" width="6.140625" bestFit="1" customWidth="1"/>
    <col min="5891" max="5891" width="78" customWidth="1"/>
    <col min="5892" max="5892" width="20.7109375" customWidth="1"/>
    <col min="5893" max="5893" width="26" customWidth="1"/>
    <col min="5894" max="5894" width="37" bestFit="1" customWidth="1"/>
    <col min="5895" max="5903" width="0" hidden="1" customWidth="1"/>
    <col min="5904" max="5906" width="22.7109375" bestFit="1" customWidth="1"/>
    <col min="5907" max="5907" width="25.28515625" bestFit="1" customWidth="1"/>
    <col min="5908" max="5908" width="21" bestFit="1" customWidth="1"/>
    <col min="5909" max="5909" width="8.28515625" customWidth="1"/>
    <col min="5910" max="5910" width="19" bestFit="1" customWidth="1"/>
    <col min="5911" max="5911" width="20.5703125" bestFit="1" customWidth="1"/>
    <col min="5912" max="5912" width="19" customWidth="1"/>
    <col min="5913" max="6119" width="11.42578125" customWidth="1"/>
    <col min="6120" max="6122" width="7.28515625" customWidth="1"/>
    <col min="6123" max="6123" width="0" hidden="1" customWidth="1"/>
    <col min="6124" max="6124" width="7.28515625" customWidth="1"/>
    <col min="6125" max="6125" width="66.140625" customWidth="1"/>
    <col min="6126" max="6126" width="0" hidden="1" customWidth="1"/>
    <col min="6127" max="6127" width="28" customWidth="1"/>
    <col min="6128" max="6128" width="32.140625" customWidth="1"/>
    <col min="6129" max="6129" width="39.85546875" bestFit="1" customWidth="1"/>
    <col min="6130" max="6130" width="0" hidden="1" customWidth="1"/>
    <col min="6131" max="6131" width="7.28515625" customWidth="1"/>
    <col min="6132" max="6132" width="0" hidden="1" customWidth="1"/>
    <col min="6133" max="6133" width="7.28515625" customWidth="1"/>
    <col min="6134" max="6134" width="59.5703125" customWidth="1"/>
    <col min="6135" max="6135" width="0" hidden="1" customWidth="1"/>
    <col min="6136" max="6136" width="23.85546875" customWidth="1"/>
    <col min="6137" max="6137" width="27.42578125" customWidth="1"/>
    <col min="6138" max="6138" width="28" customWidth="1"/>
    <col min="6139" max="6141" width="0" hidden="1" customWidth="1"/>
    <col min="6142" max="6142" width="7.28515625" customWidth="1"/>
    <col min="6143" max="6143" width="6.140625" bestFit="1" customWidth="1"/>
    <col min="6145" max="6145" width="7.28515625" customWidth="1"/>
    <col min="6146" max="6146" width="6.140625" bestFit="1" customWidth="1"/>
    <col min="6147" max="6147" width="78" customWidth="1"/>
    <col min="6148" max="6148" width="20.7109375" customWidth="1"/>
    <col min="6149" max="6149" width="26" customWidth="1"/>
    <col min="6150" max="6150" width="37" bestFit="1" customWidth="1"/>
    <col min="6151" max="6159" width="0" hidden="1" customWidth="1"/>
    <col min="6160" max="6162" width="22.7109375" bestFit="1" customWidth="1"/>
    <col min="6163" max="6163" width="25.28515625" bestFit="1" customWidth="1"/>
    <col min="6164" max="6164" width="21" bestFit="1" customWidth="1"/>
    <col min="6165" max="6165" width="8.28515625" customWidth="1"/>
    <col min="6166" max="6166" width="19" bestFit="1" customWidth="1"/>
    <col min="6167" max="6167" width="20.5703125" bestFit="1" customWidth="1"/>
    <col min="6168" max="6168" width="19" customWidth="1"/>
    <col min="6169" max="6375" width="11.42578125" customWidth="1"/>
    <col min="6376" max="6378" width="7.28515625" customWidth="1"/>
    <col min="6379" max="6379" width="0" hidden="1" customWidth="1"/>
    <col min="6380" max="6380" width="7.28515625" customWidth="1"/>
    <col min="6381" max="6381" width="66.140625" customWidth="1"/>
    <col min="6382" max="6382" width="0" hidden="1" customWidth="1"/>
    <col min="6383" max="6383" width="28" customWidth="1"/>
    <col min="6384" max="6384" width="32.140625" customWidth="1"/>
    <col min="6385" max="6385" width="39.85546875" bestFit="1" customWidth="1"/>
    <col min="6386" max="6386" width="0" hidden="1" customWidth="1"/>
    <col min="6387" max="6387" width="7.28515625" customWidth="1"/>
    <col min="6388" max="6388" width="0" hidden="1" customWidth="1"/>
    <col min="6389" max="6389" width="7.28515625" customWidth="1"/>
    <col min="6390" max="6390" width="59.5703125" customWidth="1"/>
    <col min="6391" max="6391" width="0" hidden="1" customWidth="1"/>
    <col min="6392" max="6392" width="23.85546875" customWidth="1"/>
    <col min="6393" max="6393" width="27.42578125" customWidth="1"/>
    <col min="6394" max="6394" width="28" customWidth="1"/>
    <col min="6395" max="6397" width="0" hidden="1" customWidth="1"/>
    <col min="6398" max="6398" width="7.28515625" customWidth="1"/>
    <col min="6399" max="6399" width="6.140625" bestFit="1" customWidth="1"/>
    <col min="6401" max="6401" width="7.28515625" customWidth="1"/>
    <col min="6402" max="6402" width="6.140625" bestFit="1" customWidth="1"/>
    <col min="6403" max="6403" width="78" customWidth="1"/>
    <col min="6404" max="6404" width="20.7109375" customWidth="1"/>
    <col min="6405" max="6405" width="26" customWidth="1"/>
    <col min="6406" max="6406" width="37" bestFit="1" customWidth="1"/>
    <col min="6407" max="6415" width="0" hidden="1" customWidth="1"/>
    <col min="6416" max="6418" width="22.7109375" bestFit="1" customWidth="1"/>
    <col min="6419" max="6419" width="25.28515625" bestFit="1" customWidth="1"/>
    <col min="6420" max="6420" width="21" bestFit="1" customWidth="1"/>
    <col min="6421" max="6421" width="8.28515625" customWidth="1"/>
    <col min="6422" max="6422" width="19" bestFit="1" customWidth="1"/>
    <col min="6423" max="6423" width="20.5703125" bestFit="1" customWidth="1"/>
    <col min="6424" max="6424" width="19" customWidth="1"/>
    <col min="6425" max="6631" width="11.42578125" customWidth="1"/>
    <col min="6632" max="6634" width="7.28515625" customWidth="1"/>
    <col min="6635" max="6635" width="0" hidden="1" customWidth="1"/>
    <col min="6636" max="6636" width="7.28515625" customWidth="1"/>
    <col min="6637" max="6637" width="66.140625" customWidth="1"/>
    <col min="6638" max="6638" width="0" hidden="1" customWidth="1"/>
    <col min="6639" max="6639" width="28" customWidth="1"/>
    <col min="6640" max="6640" width="32.140625" customWidth="1"/>
    <col min="6641" max="6641" width="39.85546875" bestFit="1" customWidth="1"/>
    <col min="6642" max="6642" width="0" hidden="1" customWidth="1"/>
    <col min="6643" max="6643" width="7.28515625" customWidth="1"/>
    <col min="6644" max="6644" width="0" hidden="1" customWidth="1"/>
    <col min="6645" max="6645" width="7.28515625" customWidth="1"/>
    <col min="6646" max="6646" width="59.5703125" customWidth="1"/>
    <col min="6647" max="6647" width="0" hidden="1" customWidth="1"/>
    <col min="6648" max="6648" width="23.85546875" customWidth="1"/>
    <col min="6649" max="6649" width="27.42578125" customWidth="1"/>
    <col min="6650" max="6650" width="28" customWidth="1"/>
    <col min="6651" max="6653" width="0" hidden="1" customWidth="1"/>
    <col min="6654" max="6654" width="7.28515625" customWidth="1"/>
    <col min="6655" max="6655" width="6.140625" bestFit="1" customWidth="1"/>
    <col min="6657" max="6657" width="7.28515625" customWidth="1"/>
    <col min="6658" max="6658" width="6.140625" bestFit="1" customWidth="1"/>
    <col min="6659" max="6659" width="78" customWidth="1"/>
    <col min="6660" max="6660" width="20.7109375" customWidth="1"/>
    <col min="6661" max="6661" width="26" customWidth="1"/>
    <col min="6662" max="6662" width="37" bestFit="1" customWidth="1"/>
    <col min="6663" max="6671" width="0" hidden="1" customWidth="1"/>
    <col min="6672" max="6674" width="22.7109375" bestFit="1" customWidth="1"/>
    <col min="6675" max="6675" width="25.28515625" bestFit="1" customWidth="1"/>
    <col min="6676" max="6676" width="21" bestFit="1" customWidth="1"/>
    <col min="6677" max="6677" width="8.28515625" customWidth="1"/>
    <col min="6678" max="6678" width="19" bestFit="1" customWidth="1"/>
    <col min="6679" max="6679" width="20.5703125" bestFit="1" customWidth="1"/>
    <col min="6680" max="6680" width="19" customWidth="1"/>
    <col min="6681" max="6887" width="11.42578125" customWidth="1"/>
    <col min="6888" max="6890" width="7.28515625" customWidth="1"/>
    <col min="6891" max="6891" width="0" hidden="1" customWidth="1"/>
    <col min="6892" max="6892" width="7.28515625" customWidth="1"/>
    <col min="6893" max="6893" width="66.140625" customWidth="1"/>
    <col min="6894" max="6894" width="0" hidden="1" customWidth="1"/>
    <col min="6895" max="6895" width="28" customWidth="1"/>
    <col min="6896" max="6896" width="32.140625" customWidth="1"/>
    <col min="6897" max="6897" width="39.85546875" bestFit="1" customWidth="1"/>
    <col min="6898" max="6898" width="0" hidden="1" customWidth="1"/>
    <col min="6899" max="6899" width="7.28515625" customWidth="1"/>
    <col min="6900" max="6900" width="0" hidden="1" customWidth="1"/>
    <col min="6901" max="6901" width="7.28515625" customWidth="1"/>
    <col min="6902" max="6902" width="59.5703125" customWidth="1"/>
    <col min="6903" max="6903" width="0" hidden="1" customWidth="1"/>
    <col min="6904" max="6904" width="23.85546875" customWidth="1"/>
    <col min="6905" max="6905" width="27.42578125" customWidth="1"/>
    <col min="6906" max="6906" width="28" customWidth="1"/>
    <col min="6907" max="6909" width="0" hidden="1" customWidth="1"/>
    <col min="6910" max="6910" width="7.28515625" customWidth="1"/>
    <col min="6911" max="6911" width="6.140625" bestFit="1" customWidth="1"/>
    <col min="6913" max="6913" width="7.28515625" customWidth="1"/>
    <col min="6914" max="6914" width="6.140625" bestFit="1" customWidth="1"/>
    <col min="6915" max="6915" width="78" customWidth="1"/>
    <col min="6916" max="6916" width="20.7109375" customWidth="1"/>
    <col min="6917" max="6917" width="26" customWidth="1"/>
    <col min="6918" max="6918" width="37" bestFit="1" customWidth="1"/>
    <col min="6919" max="6927" width="0" hidden="1" customWidth="1"/>
    <col min="6928" max="6930" width="22.7109375" bestFit="1" customWidth="1"/>
    <col min="6931" max="6931" width="25.28515625" bestFit="1" customWidth="1"/>
    <col min="6932" max="6932" width="21" bestFit="1" customWidth="1"/>
    <col min="6933" max="6933" width="8.28515625" customWidth="1"/>
    <col min="6934" max="6934" width="19" bestFit="1" customWidth="1"/>
    <col min="6935" max="6935" width="20.5703125" bestFit="1" customWidth="1"/>
    <col min="6936" max="6936" width="19" customWidth="1"/>
    <col min="6937" max="7143" width="11.42578125" customWidth="1"/>
    <col min="7144" max="7146" width="7.28515625" customWidth="1"/>
    <col min="7147" max="7147" width="0" hidden="1" customWidth="1"/>
    <col min="7148" max="7148" width="7.28515625" customWidth="1"/>
    <col min="7149" max="7149" width="66.140625" customWidth="1"/>
    <col min="7150" max="7150" width="0" hidden="1" customWidth="1"/>
    <col min="7151" max="7151" width="28" customWidth="1"/>
    <col min="7152" max="7152" width="32.140625" customWidth="1"/>
    <col min="7153" max="7153" width="39.85546875" bestFit="1" customWidth="1"/>
    <col min="7154" max="7154" width="0" hidden="1" customWidth="1"/>
    <col min="7155" max="7155" width="7.28515625" customWidth="1"/>
    <col min="7156" max="7156" width="0" hidden="1" customWidth="1"/>
    <col min="7157" max="7157" width="7.28515625" customWidth="1"/>
    <col min="7158" max="7158" width="59.5703125" customWidth="1"/>
    <col min="7159" max="7159" width="0" hidden="1" customWidth="1"/>
    <col min="7160" max="7160" width="23.85546875" customWidth="1"/>
    <col min="7161" max="7161" width="27.42578125" customWidth="1"/>
    <col min="7162" max="7162" width="28" customWidth="1"/>
    <col min="7163" max="7165" width="0" hidden="1" customWidth="1"/>
    <col min="7166" max="7166" width="7.28515625" customWidth="1"/>
    <col min="7167" max="7167" width="6.140625" bestFit="1" customWidth="1"/>
    <col min="7169" max="7169" width="7.28515625" customWidth="1"/>
    <col min="7170" max="7170" width="6.140625" bestFit="1" customWidth="1"/>
    <col min="7171" max="7171" width="78" customWidth="1"/>
    <col min="7172" max="7172" width="20.7109375" customWidth="1"/>
    <col min="7173" max="7173" width="26" customWidth="1"/>
    <col min="7174" max="7174" width="37" bestFit="1" customWidth="1"/>
    <col min="7175" max="7183" width="0" hidden="1" customWidth="1"/>
    <col min="7184" max="7186" width="22.7109375" bestFit="1" customWidth="1"/>
    <col min="7187" max="7187" width="25.28515625" bestFit="1" customWidth="1"/>
    <col min="7188" max="7188" width="21" bestFit="1" customWidth="1"/>
    <col min="7189" max="7189" width="8.28515625" customWidth="1"/>
    <col min="7190" max="7190" width="19" bestFit="1" customWidth="1"/>
    <col min="7191" max="7191" width="20.5703125" bestFit="1" customWidth="1"/>
    <col min="7192" max="7192" width="19" customWidth="1"/>
    <col min="7193" max="7399" width="11.42578125" customWidth="1"/>
    <col min="7400" max="7402" width="7.28515625" customWidth="1"/>
    <col min="7403" max="7403" width="0" hidden="1" customWidth="1"/>
    <col min="7404" max="7404" width="7.28515625" customWidth="1"/>
    <col min="7405" max="7405" width="66.140625" customWidth="1"/>
    <col min="7406" max="7406" width="0" hidden="1" customWidth="1"/>
    <col min="7407" max="7407" width="28" customWidth="1"/>
    <col min="7408" max="7408" width="32.140625" customWidth="1"/>
    <col min="7409" max="7409" width="39.85546875" bestFit="1" customWidth="1"/>
    <col min="7410" max="7410" width="0" hidden="1" customWidth="1"/>
    <col min="7411" max="7411" width="7.28515625" customWidth="1"/>
    <col min="7412" max="7412" width="0" hidden="1" customWidth="1"/>
    <col min="7413" max="7413" width="7.28515625" customWidth="1"/>
    <col min="7414" max="7414" width="59.5703125" customWidth="1"/>
    <col min="7415" max="7415" width="0" hidden="1" customWidth="1"/>
    <col min="7416" max="7416" width="23.85546875" customWidth="1"/>
    <col min="7417" max="7417" width="27.42578125" customWidth="1"/>
    <col min="7418" max="7418" width="28" customWidth="1"/>
    <col min="7419" max="7421" width="0" hidden="1" customWidth="1"/>
    <col min="7422" max="7422" width="7.28515625" customWidth="1"/>
    <col min="7423" max="7423" width="6.140625" bestFit="1" customWidth="1"/>
    <col min="7425" max="7425" width="7.28515625" customWidth="1"/>
    <col min="7426" max="7426" width="6.140625" bestFit="1" customWidth="1"/>
    <col min="7427" max="7427" width="78" customWidth="1"/>
    <col min="7428" max="7428" width="20.7109375" customWidth="1"/>
    <col min="7429" max="7429" width="26" customWidth="1"/>
    <col min="7430" max="7430" width="37" bestFit="1" customWidth="1"/>
    <col min="7431" max="7439" width="0" hidden="1" customWidth="1"/>
    <col min="7440" max="7442" width="22.7109375" bestFit="1" customWidth="1"/>
    <col min="7443" max="7443" width="25.28515625" bestFit="1" customWidth="1"/>
    <col min="7444" max="7444" width="21" bestFit="1" customWidth="1"/>
    <col min="7445" max="7445" width="8.28515625" customWidth="1"/>
    <col min="7446" max="7446" width="19" bestFit="1" customWidth="1"/>
    <col min="7447" max="7447" width="20.5703125" bestFit="1" customWidth="1"/>
    <col min="7448" max="7448" width="19" customWidth="1"/>
    <col min="7449" max="7655" width="11.42578125" customWidth="1"/>
    <col min="7656" max="7658" width="7.28515625" customWidth="1"/>
    <col min="7659" max="7659" width="0" hidden="1" customWidth="1"/>
    <col min="7660" max="7660" width="7.28515625" customWidth="1"/>
    <col min="7661" max="7661" width="66.140625" customWidth="1"/>
    <col min="7662" max="7662" width="0" hidden="1" customWidth="1"/>
    <col min="7663" max="7663" width="28" customWidth="1"/>
    <col min="7664" max="7664" width="32.140625" customWidth="1"/>
    <col min="7665" max="7665" width="39.85546875" bestFit="1" customWidth="1"/>
    <col min="7666" max="7666" width="0" hidden="1" customWidth="1"/>
    <col min="7667" max="7667" width="7.28515625" customWidth="1"/>
    <col min="7668" max="7668" width="0" hidden="1" customWidth="1"/>
    <col min="7669" max="7669" width="7.28515625" customWidth="1"/>
    <col min="7670" max="7670" width="59.5703125" customWidth="1"/>
    <col min="7671" max="7671" width="0" hidden="1" customWidth="1"/>
    <col min="7672" max="7672" width="23.85546875" customWidth="1"/>
    <col min="7673" max="7673" width="27.42578125" customWidth="1"/>
    <col min="7674" max="7674" width="28" customWidth="1"/>
    <col min="7675" max="7677" width="0" hidden="1" customWidth="1"/>
    <col min="7678" max="7678" width="7.28515625" customWidth="1"/>
    <col min="7679" max="7679" width="6.140625" bestFit="1" customWidth="1"/>
    <col min="7681" max="7681" width="7.28515625" customWidth="1"/>
    <col min="7682" max="7682" width="6.140625" bestFit="1" customWidth="1"/>
    <col min="7683" max="7683" width="78" customWidth="1"/>
    <col min="7684" max="7684" width="20.7109375" customWidth="1"/>
    <col min="7685" max="7685" width="26" customWidth="1"/>
    <col min="7686" max="7686" width="37" bestFit="1" customWidth="1"/>
    <col min="7687" max="7695" width="0" hidden="1" customWidth="1"/>
    <col min="7696" max="7698" width="22.7109375" bestFit="1" customWidth="1"/>
    <col min="7699" max="7699" width="25.28515625" bestFit="1" customWidth="1"/>
    <col min="7700" max="7700" width="21" bestFit="1" customWidth="1"/>
    <col min="7701" max="7701" width="8.28515625" customWidth="1"/>
    <col min="7702" max="7702" width="19" bestFit="1" customWidth="1"/>
    <col min="7703" max="7703" width="20.5703125" bestFit="1" customWidth="1"/>
    <col min="7704" max="7704" width="19" customWidth="1"/>
    <col min="7705" max="7911" width="11.42578125" customWidth="1"/>
    <col min="7912" max="7914" width="7.28515625" customWidth="1"/>
    <col min="7915" max="7915" width="0" hidden="1" customWidth="1"/>
    <col min="7916" max="7916" width="7.28515625" customWidth="1"/>
    <col min="7917" max="7917" width="66.140625" customWidth="1"/>
    <col min="7918" max="7918" width="0" hidden="1" customWidth="1"/>
    <col min="7919" max="7919" width="28" customWidth="1"/>
    <col min="7920" max="7920" width="32.140625" customWidth="1"/>
    <col min="7921" max="7921" width="39.85546875" bestFit="1" customWidth="1"/>
    <col min="7922" max="7922" width="0" hidden="1" customWidth="1"/>
    <col min="7923" max="7923" width="7.28515625" customWidth="1"/>
    <col min="7924" max="7924" width="0" hidden="1" customWidth="1"/>
    <col min="7925" max="7925" width="7.28515625" customWidth="1"/>
    <col min="7926" max="7926" width="59.5703125" customWidth="1"/>
    <col min="7927" max="7927" width="0" hidden="1" customWidth="1"/>
    <col min="7928" max="7928" width="23.85546875" customWidth="1"/>
    <col min="7929" max="7929" width="27.42578125" customWidth="1"/>
    <col min="7930" max="7930" width="28" customWidth="1"/>
    <col min="7931" max="7933" width="0" hidden="1" customWidth="1"/>
    <col min="7934" max="7934" width="7.28515625" customWidth="1"/>
    <col min="7935" max="7935" width="6.140625" bestFit="1" customWidth="1"/>
    <col min="7937" max="7937" width="7.28515625" customWidth="1"/>
    <col min="7938" max="7938" width="6.140625" bestFit="1" customWidth="1"/>
    <col min="7939" max="7939" width="78" customWidth="1"/>
    <col min="7940" max="7940" width="20.7109375" customWidth="1"/>
    <col min="7941" max="7941" width="26" customWidth="1"/>
    <col min="7942" max="7942" width="37" bestFit="1" customWidth="1"/>
    <col min="7943" max="7951" width="0" hidden="1" customWidth="1"/>
    <col min="7952" max="7954" width="22.7109375" bestFit="1" customWidth="1"/>
    <col min="7955" max="7955" width="25.28515625" bestFit="1" customWidth="1"/>
    <col min="7956" max="7956" width="21" bestFit="1" customWidth="1"/>
    <col min="7957" max="7957" width="8.28515625" customWidth="1"/>
    <col min="7958" max="7958" width="19" bestFit="1" customWidth="1"/>
    <col min="7959" max="7959" width="20.5703125" bestFit="1" customWidth="1"/>
    <col min="7960" max="7960" width="19" customWidth="1"/>
    <col min="7961" max="8167" width="11.42578125" customWidth="1"/>
    <col min="8168" max="8170" width="7.28515625" customWidth="1"/>
    <col min="8171" max="8171" width="0" hidden="1" customWidth="1"/>
    <col min="8172" max="8172" width="7.28515625" customWidth="1"/>
    <col min="8173" max="8173" width="66.140625" customWidth="1"/>
    <col min="8174" max="8174" width="0" hidden="1" customWidth="1"/>
    <col min="8175" max="8175" width="28" customWidth="1"/>
    <col min="8176" max="8176" width="32.140625" customWidth="1"/>
    <col min="8177" max="8177" width="39.85546875" bestFit="1" customWidth="1"/>
    <col min="8178" max="8178" width="0" hidden="1" customWidth="1"/>
    <col min="8179" max="8179" width="7.28515625" customWidth="1"/>
    <col min="8180" max="8180" width="0" hidden="1" customWidth="1"/>
    <col min="8181" max="8181" width="7.28515625" customWidth="1"/>
    <col min="8182" max="8182" width="59.5703125" customWidth="1"/>
    <col min="8183" max="8183" width="0" hidden="1" customWidth="1"/>
    <col min="8184" max="8184" width="23.85546875" customWidth="1"/>
    <col min="8185" max="8185" width="27.42578125" customWidth="1"/>
    <col min="8186" max="8186" width="28" customWidth="1"/>
    <col min="8187" max="8189" width="0" hidden="1" customWidth="1"/>
    <col min="8190" max="8190" width="7.28515625" customWidth="1"/>
    <col min="8191" max="8191" width="6.140625" bestFit="1" customWidth="1"/>
    <col min="8193" max="8193" width="7.28515625" customWidth="1"/>
    <col min="8194" max="8194" width="6.140625" bestFit="1" customWidth="1"/>
    <col min="8195" max="8195" width="78" customWidth="1"/>
    <col min="8196" max="8196" width="20.7109375" customWidth="1"/>
    <col min="8197" max="8197" width="26" customWidth="1"/>
    <col min="8198" max="8198" width="37" bestFit="1" customWidth="1"/>
    <col min="8199" max="8207" width="0" hidden="1" customWidth="1"/>
    <col min="8208" max="8210" width="22.7109375" bestFit="1" customWidth="1"/>
    <col min="8211" max="8211" width="25.28515625" bestFit="1" customWidth="1"/>
    <col min="8212" max="8212" width="21" bestFit="1" customWidth="1"/>
    <col min="8213" max="8213" width="8.28515625" customWidth="1"/>
    <col min="8214" max="8214" width="19" bestFit="1" customWidth="1"/>
    <col min="8215" max="8215" width="20.5703125" bestFit="1" customWidth="1"/>
    <col min="8216" max="8216" width="19" customWidth="1"/>
    <col min="8217" max="8423" width="11.42578125" customWidth="1"/>
    <col min="8424" max="8426" width="7.28515625" customWidth="1"/>
    <col min="8427" max="8427" width="0" hidden="1" customWidth="1"/>
    <col min="8428" max="8428" width="7.28515625" customWidth="1"/>
    <col min="8429" max="8429" width="66.140625" customWidth="1"/>
    <col min="8430" max="8430" width="0" hidden="1" customWidth="1"/>
    <col min="8431" max="8431" width="28" customWidth="1"/>
    <col min="8432" max="8432" width="32.140625" customWidth="1"/>
    <col min="8433" max="8433" width="39.85546875" bestFit="1" customWidth="1"/>
    <col min="8434" max="8434" width="0" hidden="1" customWidth="1"/>
    <col min="8435" max="8435" width="7.28515625" customWidth="1"/>
    <col min="8436" max="8436" width="0" hidden="1" customWidth="1"/>
    <col min="8437" max="8437" width="7.28515625" customWidth="1"/>
    <col min="8438" max="8438" width="59.5703125" customWidth="1"/>
    <col min="8439" max="8439" width="0" hidden="1" customWidth="1"/>
    <col min="8440" max="8440" width="23.85546875" customWidth="1"/>
    <col min="8441" max="8441" width="27.42578125" customWidth="1"/>
    <col min="8442" max="8442" width="28" customWidth="1"/>
    <col min="8443" max="8445" width="0" hidden="1" customWidth="1"/>
    <col min="8446" max="8446" width="7.28515625" customWidth="1"/>
    <col min="8447" max="8447" width="6.140625" bestFit="1" customWidth="1"/>
    <col min="8449" max="8449" width="7.28515625" customWidth="1"/>
    <col min="8450" max="8450" width="6.140625" bestFit="1" customWidth="1"/>
    <col min="8451" max="8451" width="78" customWidth="1"/>
    <col min="8452" max="8452" width="20.7109375" customWidth="1"/>
    <col min="8453" max="8453" width="26" customWidth="1"/>
    <col min="8454" max="8454" width="37" bestFit="1" customWidth="1"/>
    <col min="8455" max="8463" width="0" hidden="1" customWidth="1"/>
    <col min="8464" max="8466" width="22.7109375" bestFit="1" customWidth="1"/>
    <col min="8467" max="8467" width="25.28515625" bestFit="1" customWidth="1"/>
    <col min="8468" max="8468" width="21" bestFit="1" customWidth="1"/>
    <col min="8469" max="8469" width="8.28515625" customWidth="1"/>
    <col min="8470" max="8470" width="19" bestFit="1" customWidth="1"/>
    <col min="8471" max="8471" width="20.5703125" bestFit="1" customWidth="1"/>
    <col min="8472" max="8472" width="19" customWidth="1"/>
    <col min="8473" max="8679" width="11.42578125" customWidth="1"/>
    <col min="8680" max="8682" width="7.28515625" customWidth="1"/>
    <col min="8683" max="8683" width="0" hidden="1" customWidth="1"/>
    <col min="8684" max="8684" width="7.28515625" customWidth="1"/>
    <col min="8685" max="8685" width="66.140625" customWidth="1"/>
    <col min="8686" max="8686" width="0" hidden="1" customWidth="1"/>
    <col min="8687" max="8687" width="28" customWidth="1"/>
    <col min="8688" max="8688" width="32.140625" customWidth="1"/>
    <col min="8689" max="8689" width="39.85546875" bestFit="1" customWidth="1"/>
    <col min="8690" max="8690" width="0" hidden="1" customWidth="1"/>
    <col min="8691" max="8691" width="7.28515625" customWidth="1"/>
    <col min="8692" max="8692" width="0" hidden="1" customWidth="1"/>
    <col min="8693" max="8693" width="7.28515625" customWidth="1"/>
    <col min="8694" max="8694" width="59.5703125" customWidth="1"/>
    <col min="8695" max="8695" width="0" hidden="1" customWidth="1"/>
    <col min="8696" max="8696" width="23.85546875" customWidth="1"/>
    <col min="8697" max="8697" width="27.42578125" customWidth="1"/>
    <col min="8698" max="8698" width="28" customWidth="1"/>
    <col min="8699" max="8701" width="0" hidden="1" customWidth="1"/>
    <col min="8702" max="8702" width="7.28515625" customWidth="1"/>
    <col min="8703" max="8703" width="6.140625" bestFit="1" customWidth="1"/>
    <col min="8705" max="8705" width="7.28515625" customWidth="1"/>
    <col min="8706" max="8706" width="6.140625" bestFit="1" customWidth="1"/>
    <col min="8707" max="8707" width="78" customWidth="1"/>
    <col min="8708" max="8708" width="20.7109375" customWidth="1"/>
    <col min="8709" max="8709" width="26" customWidth="1"/>
    <col min="8710" max="8710" width="37" bestFit="1" customWidth="1"/>
    <col min="8711" max="8719" width="0" hidden="1" customWidth="1"/>
    <col min="8720" max="8722" width="22.7109375" bestFit="1" customWidth="1"/>
    <col min="8723" max="8723" width="25.28515625" bestFit="1" customWidth="1"/>
    <col min="8724" max="8724" width="21" bestFit="1" customWidth="1"/>
    <col min="8725" max="8725" width="8.28515625" customWidth="1"/>
    <col min="8726" max="8726" width="19" bestFit="1" customWidth="1"/>
    <col min="8727" max="8727" width="20.5703125" bestFit="1" customWidth="1"/>
    <col min="8728" max="8728" width="19" customWidth="1"/>
    <col min="8729" max="8935" width="11.42578125" customWidth="1"/>
    <col min="8936" max="8938" width="7.28515625" customWidth="1"/>
    <col min="8939" max="8939" width="0" hidden="1" customWidth="1"/>
    <col min="8940" max="8940" width="7.28515625" customWidth="1"/>
    <col min="8941" max="8941" width="66.140625" customWidth="1"/>
    <col min="8942" max="8942" width="0" hidden="1" customWidth="1"/>
    <col min="8943" max="8943" width="28" customWidth="1"/>
    <col min="8944" max="8944" width="32.140625" customWidth="1"/>
    <col min="8945" max="8945" width="39.85546875" bestFit="1" customWidth="1"/>
    <col min="8946" max="8946" width="0" hidden="1" customWidth="1"/>
    <col min="8947" max="8947" width="7.28515625" customWidth="1"/>
    <col min="8948" max="8948" width="0" hidden="1" customWidth="1"/>
    <col min="8949" max="8949" width="7.28515625" customWidth="1"/>
    <col min="8950" max="8950" width="59.5703125" customWidth="1"/>
    <col min="8951" max="8951" width="0" hidden="1" customWidth="1"/>
    <col min="8952" max="8952" width="23.85546875" customWidth="1"/>
    <col min="8953" max="8953" width="27.42578125" customWidth="1"/>
    <col min="8954" max="8954" width="28" customWidth="1"/>
    <col min="8955" max="8957" width="0" hidden="1" customWidth="1"/>
    <col min="8958" max="8958" width="7.28515625" customWidth="1"/>
    <col min="8959" max="8959" width="6.140625" bestFit="1" customWidth="1"/>
    <col min="8961" max="8961" width="7.28515625" customWidth="1"/>
    <col min="8962" max="8962" width="6.140625" bestFit="1" customWidth="1"/>
    <col min="8963" max="8963" width="78" customWidth="1"/>
    <col min="8964" max="8964" width="20.7109375" customWidth="1"/>
    <col min="8965" max="8965" width="26" customWidth="1"/>
    <col min="8966" max="8966" width="37" bestFit="1" customWidth="1"/>
    <col min="8967" max="8975" width="0" hidden="1" customWidth="1"/>
    <col min="8976" max="8978" width="22.7109375" bestFit="1" customWidth="1"/>
    <col min="8979" max="8979" width="25.28515625" bestFit="1" customWidth="1"/>
    <col min="8980" max="8980" width="21" bestFit="1" customWidth="1"/>
    <col min="8981" max="8981" width="8.28515625" customWidth="1"/>
    <col min="8982" max="8982" width="19" bestFit="1" customWidth="1"/>
    <col min="8983" max="8983" width="20.5703125" bestFit="1" customWidth="1"/>
    <col min="8984" max="8984" width="19" customWidth="1"/>
    <col min="8985" max="9191" width="11.42578125" customWidth="1"/>
    <col min="9192" max="9194" width="7.28515625" customWidth="1"/>
    <col min="9195" max="9195" width="0" hidden="1" customWidth="1"/>
    <col min="9196" max="9196" width="7.28515625" customWidth="1"/>
    <col min="9197" max="9197" width="66.140625" customWidth="1"/>
    <col min="9198" max="9198" width="0" hidden="1" customWidth="1"/>
    <col min="9199" max="9199" width="28" customWidth="1"/>
    <col min="9200" max="9200" width="32.140625" customWidth="1"/>
    <col min="9201" max="9201" width="39.85546875" bestFit="1" customWidth="1"/>
    <col min="9202" max="9202" width="0" hidden="1" customWidth="1"/>
    <col min="9203" max="9203" width="7.28515625" customWidth="1"/>
    <col min="9204" max="9204" width="0" hidden="1" customWidth="1"/>
    <col min="9205" max="9205" width="7.28515625" customWidth="1"/>
    <col min="9206" max="9206" width="59.5703125" customWidth="1"/>
    <col min="9207" max="9207" width="0" hidden="1" customWidth="1"/>
    <col min="9208" max="9208" width="23.85546875" customWidth="1"/>
    <col min="9209" max="9209" width="27.42578125" customWidth="1"/>
    <col min="9210" max="9210" width="28" customWidth="1"/>
    <col min="9211" max="9213" width="0" hidden="1" customWidth="1"/>
    <col min="9214" max="9214" width="7.28515625" customWidth="1"/>
    <col min="9215" max="9215" width="6.140625" bestFit="1" customWidth="1"/>
    <col min="9217" max="9217" width="7.28515625" customWidth="1"/>
    <col min="9218" max="9218" width="6.140625" bestFit="1" customWidth="1"/>
    <col min="9219" max="9219" width="78" customWidth="1"/>
    <col min="9220" max="9220" width="20.7109375" customWidth="1"/>
    <col min="9221" max="9221" width="26" customWidth="1"/>
    <col min="9222" max="9222" width="37" bestFit="1" customWidth="1"/>
    <col min="9223" max="9231" width="0" hidden="1" customWidth="1"/>
    <col min="9232" max="9234" width="22.7109375" bestFit="1" customWidth="1"/>
    <col min="9235" max="9235" width="25.28515625" bestFit="1" customWidth="1"/>
    <col min="9236" max="9236" width="21" bestFit="1" customWidth="1"/>
    <col min="9237" max="9237" width="8.28515625" customWidth="1"/>
    <col min="9238" max="9238" width="19" bestFit="1" customWidth="1"/>
    <col min="9239" max="9239" width="20.5703125" bestFit="1" customWidth="1"/>
    <col min="9240" max="9240" width="19" customWidth="1"/>
    <col min="9241" max="9447" width="11.42578125" customWidth="1"/>
    <col min="9448" max="9450" width="7.28515625" customWidth="1"/>
    <col min="9451" max="9451" width="0" hidden="1" customWidth="1"/>
    <col min="9452" max="9452" width="7.28515625" customWidth="1"/>
    <col min="9453" max="9453" width="66.140625" customWidth="1"/>
    <col min="9454" max="9454" width="0" hidden="1" customWidth="1"/>
    <col min="9455" max="9455" width="28" customWidth="1"/>
    <col min="9456" max="9456" width="32.140625" customWidth="1"/>
    <col min="9457" max="9457" width="39.85546875" bestFit="1" customWidth="1"/>
    <col min="9458" max="9458" width="0" hidden="1" customWidth="1"/>
    <col min="9459" max="9459" width="7.28515625" customWidth="1"/>
    <col min="9460" max="9460" width="0" hidden="1" customWidth="1"/>
    <col min="9461" max="9461" width="7.28515625" customWidth="1"/>
    <col min="9462" max="9462" width="59.5703125" customWidth="1"/>
    <col min="9463" max="9463" width="0" hidden="1" customWidth="1"/>
    <col min="9464" max="9464" width="23.85546875" customWidth="1"/>
    <col min="9465" max="9465" width="27.42578125" customWidth="1"/>
    <col min="9466" max="9466" width="28" customWidth="1"/>
    <col min="9467" max="9469" width="0" hidden="1" customWidth="1"/>
    <col min="9470" max="9470" width="7.28515625" customWidth="1"/>
    <col min="9471" max="9471" width="6.140625" bestFit="1" customWidth="1"/>
    <col min="9473" max="9473" width="7.28515625" customWidth="1"/>
    <col min="9474" max="9474" width="6.140625" bestFit="1" customWidth="1"/>
    <col min="9475" max="9475" width="78" customWidth="1"/>
    <col min="9476" max="9476" width="20.7109375" customWidth="1"/>
    <col min="9477" max="9477" width="26" customWidth="1"/>
    <col min="9478" max="9478" width="37" bestFit="1" customWidth="1"/>
    <col min="9479" max="9487" width="0" hidden="1" customWidth="1"/>
    <col min="9488" max="9490" width="22.7109375" bestFit="1" customWidth="1"/>
    <col min="9491" max="9491" width="25.28515625" bestFit="1" customWidth="1"/>
    <col min="9492" max="9492" width="21" bestFit="1" customWidth="1"/>
    <col min="9493" max="9493" width="8.28515625" customWidth="1"/>
    <col min="9494" max="9494" width="19" bestFit="1" customWidth="1"/>
    <col min="9495" max="9495" width="20.5703125" bestFit="1" customWidth="1"/>
    <col min="9496" max="9496" width="19" customWidth="1"/>
    <col min="9497" max="9703" width="11.42578125" customWidth="1"/>
    <col min="9704" max="9706" width="7.28515625" customWidth="1"/>
    <col min="9707" max="9707" width="0" hidden="1" customWidth="1"/>
    <col min="9708" max="9708" width="7.28515625" customWidth="1"/>
    <col min="9709" max="9709" width="66.140625" customWidth="1"/>
    <col min="9710" max="9710" width="0" hidden="1" customWidth="1"/>
    <col min="9711" max="9711" width="28" customWidth="1"/>
    <col min="9712" max="9712" width="32.140625" customWidth="1"/>
    <col min="9713" max="9713" width="39.85546875" bestFit="1" customWidth="1"/>
    <col min="9714" max="9714" width="0" hidden="1" customWidth="1"/>
    <col min="9715" max="9715" width="7.28515625" customWidth="1"/>
    <col min="9716" max="9716" width="0" hidden="1" customWidth="1"/>
    <col min="9717" max="9717" width="7.28515625" customWidth="1"/>
    <col min="9718" max="9718" width="59.5703125" customWidth="1"/>
    <col min="9719" max="9719" width="0" hidden="1" customWidth="1"/>
    <col min="9720" max="9720" width="23.85546875" customWidth="1"/>
    <col min="9721" max="9721" width="27.42578125" customWidth="1"/>
    <col min="9722" max="9722" width="28" customWidth="1"/>
    <col min="9723" max="9725" width="0" hidden="1" customWidth="1"/>
    <col min="9726" max="9726" width="7.28515625" customWidth="1"/>
    <col min="9727" max="9727" width="6.140625" bestFit="1" customWidth="1"/>
    <col min="9729" max="9729" width="7.28515625" customWidth="1"/>
    <col min="9730" max="9730" width="6.140625" bestFit="1" customWidth="1"/>
    <col min="9731" max="9731" width="78" customWidth="1"/>
    <col min="9732" max="9732" width="20.7109375" customWidth="1"/>
    <col min="9733" max="9733" width="26" customWidth="1"/>
    <col min="9734" max="9734" width="37" bestFit="1" customWidth="1"/>
    <col min="9735" max="9743" width="0" hidden="1" customWidth="1"/>
    <col min="9744" max="9746" width="22.7109375" bestFit="1" customWidth="1"/>
    <col min="9747" max="9747" width="25.28515625" bestFit="1" customWidth="1"/>
    <col min="9748" max="9748" width="21" bestFit="1" customWidth="1"/>
    <col min="9749" max="9749" width="8.28515625" customWidth="1"/>
    <col min="9750" max="9750" width="19" bestFit="1" customWidth="1"/>
    <col min="9751" max="9751" width="20.5703125" bestFit="1" customWidth="1"/>
    <col min="9752" max="9752" width="19" customWidth="1"/>
    <col min="9753" max="9959" width="11.42578125" customWidth="1"/>
    <col min="9960" max="9962" width="7.28515625" customWidth="1"/>
    <col min="9963" max="9963" width="0" hidden="1" customWidth="1"/>
    <col min="9964" max="9964" width="7.28515625" customWidth="1"/>
    <col min="9965" max="9965" width="66.140625" customWidth="1"/>
    <col min="9966" max="9966" width="0" hidden="1" customWidth="1"/>
    <col min="9967" max="9967" width="28" customWidth="1"/>
    <col min="9968" max="9968" width="32.140625" customWidth="1"/>
    <col min="9969" max="9969" width="39.85546875" bestFit="1" customWidth="1"/>
    <col min="9970" max="9970" width="0" hidden="1" customWidth="1"/>
    <col min="9971" max="9971" width="7.28515625" customWidth="1"/>
    <col min="9972" max="9972" width="0" hidden="1" customWidth="1"/>
    <col min="9973" max="9973" width="7.28515625" customWidth="1"/>
    <col min="9974" max="9974" width="59.5703125" customWidth="1"/>
    <col min="9975" max="9975" width="0" hidden="1" customWidth="1"/>
    <col min="9976" max="9976" width="23.85546875" customWidth="1"/>
    <col min="9977" max="9977" width="27.42578125" customWidth="1"/>
    <col min="9978" max="9978" width="28" customWidth="1"/>
    <col min="9979" max="9981" width="0" hidden="1" customWidth="1"/>
    <col min="9982" max="9982" width="7.28515625" customWidth="1"/>
    <col min="9983" max="9983" width="6.140625" bestFit="1" customWidth="1"/>
    <col min="9985" max="9985" width="7.28515625" customWidth="1"/>
    <col min="9986" max="9986" width="6.140625" bestFit="1" customWidth="1"/>
    <col min="9987" max="9987" width="78" customWidth="1"/>
    <col min="9988" max="9988" width="20.7109375" customWidth="1"/>
    <col min="9989" max="9989" width="26" customWidth="1"/>
    <col min="9990" max="9990" width="37" bestFit="1" customWidth="1"/>
    <col min="9991" max="9999" width="0" hidden="1" customWidth="1"/>
    <col min="10000" max="10002" width="22.7109375" bestFit="1" customWidth="1"/>
    <col min="10003" max="10003" width="25.28515625" bestFit="1" customWidth="1"/>
    <col min="10004" max="10004" width="21" bestFit="1" customWidth="1"/>
    <col min="10005" max="10005" width="8.28515625" customWidth="1"/>
    <col min="10006" max="10006" width="19" bestFit="1" customWidth="1"/>
    <col min="10007" max="10007" width="20.5703125" bestFit="1" customWidth="1"/>
    <col min="10008" max="10008" width="19" customWidth="1"/>
    <col min="10009" max="10215" width="11.42578125" customWidth="1"/>
    <col min="10216" max="10218" width="7.28515625" customWidth="1"/>
    <col min="10219" max="10219" width="0" hidden="1" customWidth="1"/>
    <col min="10220" max="10220" width="7.28515625" customWidth="1"/>
    <col min="10221" max="10221" width="66.140625" customWidth="1"/>
    <col min="10222" max="10222" width="0" hidden="1" customWidth="1"/>
    <col min="10223" max="10223" width="28" customWidth="1"/>
    <col min="10224" max="10224" width="32.140625" customWidth="1"/>
    <col min="10225" max="10225" width="39.85546875" bestFit="1" customWidth="1"/>
    <col min="10226" max="10226" width="0" hidden="1" customWidth="1"/>
    <col min="10227" max="10227" width="7.28515625" customWidth="1"/>
    <col min="10228" max="10228" width="0" hidden="1" customWidth="1"/>
    <col min="10229" max="10229" width="7.28515625" customWidth="1"/>
    <col min="10230" max="10230" width="59.5703125" customWidth="1"/>
    <col min="10231" max="10231" width="0" hidden="1" customWidth="1"/>
    <col min="10232" max="10232" width="23.85546875" customWidth="1"/>
    <col min="10233" max="10233" width="27.42578125" customWidth="1"/>
    <col min="10234" max="10234" width="28" customWidth="1"/>
    <col min="10235" max="10237" width="0" hidden="1" customWidth="1"/>
    <col min="10238" max="10238" width="7.28515625" customWidth="1"/>
    <col min="10239" max="10239" width="6.140625" bestFit="1" customWidth="1"/>
    <col min="10241" max="10241" width="7.28515625" customWidth="1"/>
    <col min="10242" max="10242" width="6.140625" bestFit="1" customWidth="1"/>
    <col min="10243" max="10243" width="78" customWidth="1"/>
    <col min="10244" max="10244" width="20.7109375" customWidth="1"/>
    <col min="10245" max="10245" width="26" customWidth="1"/>
    <col min="10246" max="10246" width="37" bestFit="1" customWidth="1"/>
    <col min="10247" max="10255" width="0" hidden="1" customWidth="1"/>
    <col min="10256" max="10258" width="22.7109375" bestFit="1" customWidth="1"/>
    <col min="10259" max="10259" width="25.28515625" bestFit="1" customWidth="1"/>
    <col min="10260" max="10260" width="21" bestFit="1" customWidth="1"/>
    <col min="10261" max="10261" width="8.28515625" customWidth="1"/>
    <col min="10262" max="10262" width="19" bestFit="1" customWidth="1"/>
    <col min="10263" max="10263" width="20.5703125" bestFit="1" customWidth="1"/>
    <col min="10264" max="10264" width="19" customWidth="1"/>
    <col min="10265" max="10471" width="11.42578125" customWidth="1"/>
    <col min="10472" max="10474" width="7.28515625" customWidth="1"/>
    <col min="10475" max="10475" width="0" hidden="1" customWidth="1"/>
    <col min="10476" max="10476" width="7.28515625" customWidth="1"/>
    <col min="10477" max="10477" width="66.140625" customWidth="1"/>
    <col min="10478" max="10478" width="0" hidden="1" customWidth="1"/>
    <col min="10479" max="10479" width="28" customWidth="1"/>
    <col min="10480" max="10480" width="32.140625" customWidth="1"/>
    <col min="10481" max="10481" width="39.85546875" bestFit="1" customWidth="1"/>
    <col min="10482" max="10482" width="0" hidden="1" customWidth="1"/>
    <col min="10483" max="10483" width="7.28515625" customWidth="1"/>
    <col min="10484" max="10484" width="0" hidden="1" customWidth="1"/>
    <col min="10485" max="10485" width="7.28515625" customWidth="1"/>
    <col min="10486" max="10486" width="59.5703125" customWidth="1"/>
    <col min="10487" max="10487" width="0" hidden="1" customWidth="1"/>
    <col min="10488" max="10488" width="23.85546875" customWidth="1"/>
    <col min="10489" max="10489" width="27.42578125" customWidth="1"/>
    <col min="10490" max="10490" width="28" customWidth="1"/>
    <col min="10491" max="10493" width="0" hidden="1" customWidth="1"/>
    <col min="10494" max="10494" width="7.28515625" customWidth="1"/>
    <col min="10495" max="10495" width="6.140625" bestFit="1" customWidth="1"/>
    <col min="10497" max="10497" width="7.28515625" customWidth="1"/>
    <col min="10498" max="10498" width="6.140625" bestFit="1" customWidth="1"/>
    <col min="10499" max="10499" width="78" customWidth="1"/>
    <col min="10500" max="10500" width="20.7109375" customWidth="1"/>
    <col min="10501" max="10501" width="26" customWidth="1"/>
    <col min="10502" max="10502" width="37" bestFit="1" customWidth="1"/>
    <col min="10503" max="10511" width="0" hidden="1" customWidth="1"/>
    <col min="10512" max="10514" width="22.7109375" bestFit="1" customWidth="1"/>
    <col min="10515" max="10515" width="25.28515625" bestFit="1" customWidth="1"/>
    <col min="10516" max="10516" width="21" bestFit="1" customWidth="1"/>
    <col min="10517" max="10517" width="8.28515625" customWidth="1"/>
    <col min="10518" max="10518" width="19" bestFit="1" customWidth="1"/>
    <col min="10519" max="10519" width="20.5703125" bestFit="1" customWidth="1"/>
    <col min="10520" max="10520" width="19" customWidth="1"/>
    <col min="10521" max="10727" width="11.42578125" customWidth="1"/>
    <col min="10728" max="10730" width="7.28515625" customWidth="1"/>
    <col min="10731" max="10731" width="0" hidden="1" customWidth="1"/>
    <col min="10732" max="10732" width="7.28515625" customWidth="1"/>
    <col min="10733" max="10733" width="66.140625" customWidth="1"/>
    <col min="10734" max="10734" width="0" hidden="1" customWidth="1"/>
    <col min="10735" max="10735" width="28" customWidth="1"/>
    <col min="10736" max="10736" width="32.140625" customWidth="1"/>
    <col min="10737" max="10737" width="39.85546875" bestFit="1" customWidth="1"/>
    <col min="10738" max="10738" width="0" hidden="1" customWidth="1"/>
    <col min="10739" max="10739" width="7.28515625" customWidth="1"/>
    <col min="10740" max="10740" width="0" hidden="1" customWidth="1"/>
    <col min="10741" max="10741" width="7.28515625" customWidth="1"/>
    <col min="10742" max="10742" width="59.5703125" customWidth="1"/>
    <col min="10743" max="10743" width="0" hidden="1" customWidth="1"/>
    <col min="10744" max="10744" width="23.85546875" customWidth="1"/>
    <col min="10745" max="10745" width="27.42578125" customWidth="1"/>
    <col min="10746" max="10746" width="28" customWidth="1"/>
    <col min="10747" max="10749" width="0" hidden="1" customWidth="1"/>
    <col min="10750" max="10750" width="7.28515625" customWidth="1"/>
    <col min="10751" max="10751" width="6.140625" bestFit="1" customWidth="1"/>
    <col min="10753" max="10753" width="7.28515625" customWidth="1"/>
    <col min="10754" max="10754" width="6.140625" bestFit="1" customWidth="1"/>
    <col min="10755" max="10755" width="78" customWidth="1"/>
    <col min="10756" max="10756" width="20.7109375" customWidth="1"/>
    <col min="10757" max="10757" width="26" customWidth="1"/>
    <col min="10758" max="10758" width="37" bestFit="1" customWidth="1"/>
    <col min="10759" max="10767" width="0" hidden="1" customWidth="1"/>
    <col min="10768" max="10770" width="22.7109375" bestFit="1" customWidth="1"/>
    <col min="10771" max="10771" width="25.28515625" bestFit="1" customWidth="1"/>
    <col min="10772" max="10772" width="21" bestFit="1" customWidth="1"/>
    <col min="10773" max="10773" width="8.28515625" customWidth="1"/>
    <col min="10774" max="10774" width="19" bestFit="1" customWidth="1"/>
    <col min="10775" max="10775" width="20.5703125" bestFit="1" customWidth="1"/>
    <col min="10776" max="10776" width="19" customWidth="1"/>
    <col min="10777" max="10983" width="11.42578125" customWidth="1"/>
    <col min="10984" max="10986" width="7.28515625" customWidth="1"/>
    <col min="10987" max="10987" width="0" hidden="1" customWidth="1"/>
    <col min="10988" max="10988" width="7.28515625" customWidth="1"/>
    <col min="10989" max="10989" width="66.140625" customWidth="1"/>
    <col min="10990" max="10990" width="0" hidden="1" customWidth="1"/>
    <col min="10991" max="10991" width="28" customWidth="1"/>
    <col min="10992" max="10992" width="32.140625" customWidth="1"/>
    <col min="10993" max="10993" width="39.85546875" bestFit="1" customWidth="1"/>
    <col min="10994" max="10994" width="0" hidden="1" customWidth="1"/>
    <col min="10995" max="10995" width="7.28515625" customWidth="1"/>
    <col min="10996" max="10996" width="0" hidden="1" customWidth="1"/>
    <col min="10997" max="10997" width="7.28515625" customWidth="1"/>
    <col min="10998" max="10998" width="59.5703125" customWidth="1"/>
    <col min="10999" max="10999" width="0" hidden="1" customWidth="1"/>
    <col min="11000" max="11000" width="23.85546875" customWidth="1"/>
    <col min="11001" max="11001" width="27.42578125" customWidth="1"/>
    <col min="11002" max="11002" width="28" customWidth="1"/>
    <col min="11003" max="11005" width="0" hidden="1" customWidth="1"/>
    <col min="11006" max="11006" width="7.28515625" customWidth="1"/>
    <col min="11007" max="11007" width="6.140625" bestFit="1" customWidth="1"/>
    <col min="11009" max="11009" width="7.28515625" customWidth="1"/>
    <col min="11010" max="11010" width="6.140625" bestFit="1" customWidth="1"/>
    <col min="11011" max="11011" width="78" customWidth="1"/>
    <col min="11012" max="11012" width="20.7109375" customWidth="1"/>
    <col min="11013" max="11013" width="26" customWidth="1"/>
    <col min="11014" max="11014" width="37" bestFit="1" customWidth="1"/>
    <col min="11015" max="11023" width="0" hidden="1" customWidth="1"/>
    <col min="11024" max="11026" width="22.7109375" bestFit="1" customWidth="1"/>
    <col min="11027" max="11027" width="25.28515625" bestFit="1" customWidth="1"/>
    <col min="11028" max="11028" width="21" bestFit="1" customWidth="1"/>
    <col min="11029" max="11029" width="8.28515625" customWidth="1"/>
    <col min="11030" max="11030" width="19" bestFit="1" customWidth="1"/>
    <col min="11031" max="11031" width="20.5703125" bestFit="1" customWidth="1"/>
    <col min="11032" max="11032" width="19" customWidth="1"/>
    <col min="11033" max="11239" width="11.42578125" customWidth="1"/>
    <col min="11240" max="11242" width="7.28515625" customWidth="1"/>
    <col min="11243" max="11243" width="0" hidden="1" customWidth="1"/>
    <col min="11244" max="11244" width="7.28515625" customWidth="1"/>
    <col min="11245" max="11245" width="66.140625" customWidth="1"/>
    <col min="11246" max="11246" width="0" hidden="1" customWidth="1"/>
    <col min="11247" max="11247" width="28" customWidth="1"/>
    <col min="11248" max="11248" width="32.140625" customWidth="1"/>
    <col min="11249" max="11249" width="39.85546875" bestFit="1" customWidth="1"/>
    <col min="11250" max="11250" width="0" hidden="1" customWidth="1"/>
    <col min="11251" max="11251" width="7.28515625" customWidth="1"/>
    <col min="11252" max="11252" width="0" hidden="1" customWidth="1"/>
    <col min="11253" max="11253" width="7.28515625" customWidth="1"/>
    <col min="11254" max="11254" width="59.5703125" customWidth="1"/>
    <col min="11255" max="11255" width="0" hidden="1" customWidth="1"/>
    <col min="11256" max="11256" width="23.85546875" customWidth="1"/>
    <col min="11257" max="11257" width="27.42578125" customWidth="1"/>
    <col min="11258" max="11258" width="28" customWidth="1"/>
    <col min="11259" max="11261" width="0" hidden="1" customWidth="1"/>
    <col min="11262" max="11262" width="7.28515625" customWidth="1"/>
    <col min="11263" max="11263" width="6.140625" bestFit="1" customWidth="1"/>
    <col min="11265" max="11265" width="7.28515625" customWidth="1"/>
    <col min="11266" max="11266" width="6.140625" bestFit="1" customWidth="1"/>
    <col min="11267" max="11267" width="78" customWidth="1"/>
    <col min="11268" max="11268" width="20.7109375" customWidth="1"/>
    <col min="11269" max="11269" width="26" customWidth="1"/>
    <col min="11270" max="11270" width="37" bestFit="1" customWidth="1"/>
    <col min="11271" max="11279" width="0" hidden="1" customWidth="1"/>
    <col min="11280" max="11282" width="22.7109375" bestFit="1" customWidth="1"/>
    <col min="11283" max="11283" width="25.28515625" bestFit="1" customWidth="1"/>
    <col min="11284" max="11284" width="21" bestFit="1" customWidth="1"/>
    <col min="11285" max="11285" width="8.28515625" customWidth="1"/>
    <col min="11286" max="11286" width="19" bestFit="1" customWidth="1"/>
    <col min="11287" max="11287" width="20.5703125" bestFit="1" customWidth="1"/>
    <col min="11288" max="11288" width="19" customWidth="1"/>
    <col min="11289" max="11495" width="11.42578125" customWidth="1"/>
    <col min="11496" max="11498" width="7.28515625" customWidth="1"/>
    <col min="11499" max="11499" width="0" hidden="1" customWidth="1"/>
    <col min="11500" max="11500" width="7.28515625" customWidth="1"/>
    <col min="11501" max="11501" width="66.140625" customWidth="1"/>
    <col min="11502" max="11502" width="0" hidden="1" customWidth="1"/>
    <col min="11503" max="11503" width="28" customWidth="1"/>
    <col min="11504" max="11504" width="32.140625" customWidth="1"/>
    <col min="11505" max="11505" width="39.85546875" bestFit="1" customWidth="1"/>
    <col min="11506" max="11506" width="0" hidden="1" customWidth="1"/>
    <col min="11507" max="11507" width="7.28515625" customWidth="1"/>
    <col min="11508" max="11508" width="0" hidden="1" customWidth="1"/>
    <col min="11509" max="11509" width="7.28515625" customWidth="1"/>
    <col min="11510" max="11510" width="59.5703125" customWidth="1"/>
    <col min="11511" max="11511" width="0" hidden="1" customWidth="1"/>
    <col min="11512" max="11512" width="23.85546875" customWidth="1"/>
    <col min="11513" max="11513" width="27.42578125" customWidth="1"/>
    <col min="11514" max="11514" width="28" customWidth="1"/>
    <col min="11515" max="11517" width="0" hidden="1" customWidth="1"/>
    <col min="11518" max="11518" width="7.28515625" customWidth="1"/>
    <col min="11519" max="11519" width="6.140625" bestFit="1" customWidth="1"/>
    <col min="11521" max="11521" width="7.28515625" customWidth="1"/>
    <col min="11522" max="11522" width="6.140625" bestFit="1" customWidth="1"/>
    <col min="11523" max="11523" width="78" customWidth="1"/>
    <col min="11524" max="11524" width="20.7109375" customWidth="1"/>
    <col min="11525" max="11525" width="26" customWidth="1"/>
    <col min="11526" max="11526" width="37" bestFit="1" customWidth="1"/>
    <col min="11527" max="11535" width="0" hidden="1" customWidth="1"/>
    <col min="11536" max="11538" width="22.7109375" bestFit="1" customWidth="1"/>
    <col min="11539" max="11539" width="25.28515625" bestFit="1" customWidth="1"/>
    <col min="11540" max="11540" width="21" bestFit="1" customWidth="1"/>
    <col min="11541" max="11541" width="8.28515625" customWidth="1"/>
    <col min="11542" max="11542" width="19" bestFit="1" customWidth="1"/>
    <col min="11543" max="11543" width="20.5703125" bestFit="1" customWidth="1"/>
    <col min="11544" max="11544" width="19" customWidth="1"/>
    <col min="11545" max="11751" width="11.42578125" customWidth="1"/>
    <col min="11752" max="11754" width="7.28515625" customWidth="1"/>
    <col min="11755" max="11755" width="0" hidden="1" customWidth="1"/>
    <col min="11756" max="11756" width="7.28515625" customWidth="1"/>
    <col min="11757" max="11757" width="66.140625" customWidth="1"/>
    <col min="11758" max="11758" width="0" hidden="1" customWidth="1"/>
    <col min="11759" max="11759" width="28" customWidth="1"/>
    <col min="11760" max="11760" width="32.140625" customWidth="1"/>
    <col min="11761" max="11761" width="39.85546875" bestFit="1" customWidth="1"/>
    <col min="11762" max="11762" width="0" hidden="1" customWidth="1"/>
    <col min="11763" max="11763" width="7.28515625" customWidth="1"/>
    <col min="11764" max="11764" width="0" hidden="1" customWidth="1"/>
    <col min="11765" max="11765" width="7.28515625" customWidth="1"/>
    <col min="11766" max="11766" width="59.5703125" customWidth="1"/>
    <col min="11767" max="11767" width="0" hidden="1" customWidth="1"/>
    <col min="11768" max="11768" width="23.85546875" customWidth="1"/>
    <col min="11769" max="11769" width="27.42578125" customWidth="1"/>
    <col min="11770" max="11770" width="28" customWidth="1"/>
    <col min="11771" max="11773" width="0" hidden="1" customWidth="1"/>
    <col min="11774" max="11774" width="7.28515625" customWidth="1"/>
    <col min="11775" max="11775" width="6.140625" bestFit="1" customWidth="1"/>
    <col min="11777" max="11777" width="7.28515625" customWidth="1"/>
    <col min="11778" max="11778" width="6.140625" bestFit="1" customWidth="1"/>
    <col min="11779" max="11779" width="78" customWidth="1"/>
    <col min="11780" max="11780" width="20.7109375" customWidth="1"/>
    <col min="11781" max="11781" width="26" customWidth="1"/>
    <col min="11782" max="11782" width="37" bestFit="1" customWidth="1"/>
    <col min="11783" max="11791" width="0" hidden="1" customWidth="1"/>
    <col min="11792" max="11794" width="22.7109375" bestFit="1" customWidth="1"/>
    <col min="11795" max="11795" width="25.28515625" bestFit="1" customWidth="1"/>
    <col min="11796" max="11796" width="21" bestFit="1" customWidth="1"/>
    <col min="11797" max="11797" width="8.28515625" customWidth="1"/>
    <col min="11798" max="11798" width="19" bestFit="1" customWidth="1"/>
    <col min="11799" max="11799" width="20.5703125" bestFit="1" customWidth="1"/>
    <col min="11800" max="11800" width="19" customWidth="1"/>
    <col min="11801" max="12007" width="11.42578125" customWidth="1"/>
    <col min="12008" max="12010" width="7.28515625" customWidth="1"/>
    <col min="12011" max="12011" width="0" hidden="1" customWidth="1"/>
    <col min="12012" max="12012" width="7.28515625" customWidth="1"/>
    <col min="12013" max="12013" width="66.140625" customWidth="1"/>
    <col min="12014" max="12014" width="0" hidden="1" customWidth="1"/>
    <col min="12015" max="12015" width="28" customWidth="1"/>
    <col min="12016" max="12016" width="32.140625" customWidth="1"/>
    <col min="12017" max="12017" width="39.85546875" bestFit="1" customWidth="1"/>
    <col min="12018" max="12018" width="0" hidden="1" customWidth="1"/>
    <col min="12019" max="12019" width="7.28515625" customWidth="1"/>
    <col min="12020" max="12020" width="0" hidden="1" customWidth="1"/>
    <col min="12021" max="12021" width="7.28515625" customWidth="1"/>
    <col min="12022" max="12022" width="59.5703125" customWidth="1"/>
    <col min="12023" max="12023" width="0" hidden="1" customWidth="1"/>
    <col min="12024" max="12024" width="23.85546875" customWidth="1"/>
    <col min="12025" max="12025" width="27.42578125" customWidth="1"/>
    <col min="12026" max="12026" width="28" customWidth="1"/>
    <col min="12027" max="12029" width="0" hidden="1" customWidth="1"/>
    <col min="12030" max="12030" width="7.28515625" customWidth="1"/>
    <col min="12031" max="12031" width="6.140625" bestFit="1" customWidth="1"/>
    <col min="12033" max="12033" width="7.28515625" customWidth="1"/>
    <col min="12034" max="12034" width="6.140625" bestFit="1" customWidth="1"/>
    <col min="12035" max="12035" width="78" customWidth="1"/>
    <col min="12036" max="12036" width="20.7109375" customWidth="1"/>
    <col min="12037" max="12037" width="26" customWidth="1"/>
    <col min="12038" max="12038" width="37" bestFit="1" customWidth="1"/>
    <col min="12039" max="12047" width="0" hidden="1" customWidth="1"/>
    <col min="12048" max="12050" width="22.7109375" bestFit="1" customWidth="1"/>
    <col min="12051" max="12051" width="25.28515625" bestFit="1" customWidth="1"/>
    <col min="12052" max="12052" width="21" bestFit="1" customWidth="1"/>
    <col min="12053" max="12053" width="8.28515625" customWidth="1"/>
    <col min="12054" max="12054" width="19" bestFit="1" customWidth="1"/>
    <col min="12055" max="12055" width="20.5703125" bestFit="1" customWidth="1"/>
    <col min="12056" max="12056" width="19" customWidth="1"/>
    <col min="12057" max="12263" width="11.42578125" customWidth="1"/>
    <col min="12264" max="12266" width="7.28515625" customWidth="1"/>
    <col min="12267" max="12267" width="0" hidden="1" customWidth="1"/>
    <col min="12268" max="12268" width="7.28515625" customWidth="1"/>
    <col min="12269" max="12269" width="66.140625" customWidth="1"/>
    <col min="12270" max="12270" width="0" hidden="1" customWidth="1"/>
    <col min="12271" max="12271" width="28" customWidth="1"/>
    <col min="12272" max="12272" width="32.140625" customWidth="1"/>
    <col min="12273" max="12273" width="39.85546875" bestFit="1" customWidth="1"/>
    <col min="12274" max="12274" width="0" hidden="1" customWidth="1"/>
    <col min="12275" max="12275" width="7.28515625" customWidth="1"/>
    <col min="12276" max="12276" width="0" hidden="1" customWidth="1"/>
    <col min="12277" max="12277" width="7.28515625" customWidth="1"/>
    <col min="12278" max="12278" width="59.5703125" customWidth="1"/>
    <col min="12279" max="12279" width="0" hidden="1" customWidth="1"/>
    <col min="12280" max="12280" width="23.85546875" customWidth="1"/>
    <col min="12281" max="12281" width="27.42578125" customWidth="1"/>
    <col min="12282" max="12282" width="28" customWidth="1"/>
    <col min="12283" max="12285" width="0" hidden="1" customWidth="1"/>
    <col min="12286" max="12286" width="7.28515625" customWidth="1"/>
    <col min="12287" max="12287" width="6.140625" bestFit="1" customWidth="1"/>
    <col min="12289" max="12289" width="7.28515625" customWidth="1"/>
    <col min="12290" max="12290" width="6.140625" bestFit="1" customWidth="1"/>
    <col min="12291" max="12291" width="78" customWidth="1"/>
    <col min="12292" max="12292" width="20.7109375" customWidth="1"/>
    <col min="12293" max="12293" width="26" customWidth="1"/>
    <col min="12294" max="12294" width="37" bestFit="1" customWidth="1"/>
    <col min="12295" max="12303" width="0" hidden="1" customWidth="1"/>
    <col min="12304" max="12306" width="22.7109375" bestFit="1" customWidth="1"/>
    <col min="12307" max="12307" width="25.28515625" bestFit="1" customWidth="1"/>
    <col min="12308" max="12308" width="21" bestFit="1" customWidth="1"/>
    <col min="12309" max="12309" width="8.28515625" customWidth="1"/>
    <col min="12310" max="12310" width="19" bestFit="1" customWidth="1"/>
    <col min="12311" max="12311" width="20.5703125" bestFit="1" customWidth="1"/>
    <col min="12312" max="12312" width="19" customWidth="1"/>
    <col min="12313" max="12519" width="11.42578125" customWidth="1"/>
    <col min="12520" max="12522" width="7.28515625" customWidth="1"/>
    <col min="12523" max="12523" width="0" hidden="1" customWidth="1"/>
    <col min="12524" max="12524" width="7.28515625" customWidth="1"/>
    <col min="12525" max="12525" width="66.140625" customWidth="1"/>
    <col min="12526" max="12526" width="0" hidden="1" customWidth="1"/>
    <col min="12527" max="12527" width="28" customWidth="1"/>
    <col min="12528" max="12528" width="32.140625" customWidth="1"/>
    <col min="12529" max="12529" width="39.85546875" bestFit="1" customWidth="1"/>
    <col min="12530" max="12530" width="0" hidden="1" customWidth="1"/>
    <col min="12531" max="12531" width="7.28515625" customWidth="1"/>
    <col min="12532" max="12532" width="0" hidden="1" customWidth="1"/>
    <col min="12533" max="12533" width="7.28515625" customWidth="1"/>
    <col min="12534" max="12534" width="59.5703125" customWidth="1"/>
    <col min="12535" max="12535" width="0" hidden="1" customWidth="1"/>
    <col min="12536" max="12536" width="23.85546875" customWidth="1"/>
    <col min="12537" max="12537" width="27.42578125" customWidth="1"/>
    <col min="12538" max="12538" width="28" customWidth="1"/>
    <col min="12539" max="12541" width="0" hidden="1" customWidth="1"/>
    <col min="12542" max="12542" width="7.28515625" customWidth="1"/>
    <col min="12543" max="12543" width="6.140625" bestFit="1" customWidth="1"/>
    <col min="12545" max="12545" width="7.28515625" customWidth="1"/>
    <col min="12546" max="12546" width="6.140625" bestFit="1" customWidth="1"/>
    <col min="12547" max="12547" width="78" customWidth="1"/>
    <col min="12548" max="12548" width="20.7109375" customWidth="1"/>
    <col min="12549" max="12549" width="26" customWidth="1"/>
    <col min="12550" max="12550" width="37" bestFit="1" customWidth="1"/>
    <col min="12551" max="12559" width="0" hidden="1" customWidth="1"/>
    <col min="12560" max="12562" width="22.7109375" bestFit="1" customWidth="1"/>
    <col min="12563" max="12563" width="25.28515625" bestFit="1" customWidth="1"/>
    <col min="12564" max="12564" width="21" bestFit="1" customWidth="1"/>
    <col min="12565" max="12565" width="8.28515625" customWidth="1"/>
    <col min="12566" max="12566" width="19" bestFit="1" customWidth="1"/>
    <col min="12567" max="12567" width="20.5703125" bestFit="1" customWidth="1"/>
    <col min="12568" max="12568" width="19" customWidth="1"/>
    <col min="12569" max="12775" width="11.42578125" customWidth="1"/>
    <col min="12776" max="12778" width="7.28515625" customWidth="1"/>
    <col min="12779" max="12779" width="0" hidden="1" customWidth="1"/>
    <col min="12780" max="12780" width="7.28515625" customWidth="1"/>
    <col min="12781" max="12781" width="66.140625" customWidth="1"/>
    <col min="12782" max="12782" width="0" hidden="1" customWidth="1"/>
    <col min="12783" max="12783" width="28" customWidth="1"/>
    <col min="12784" max="12784" width="32.140625" customWidth="1"/>
    <col min="12785" max="12785" width="39.85546875" bestFit="1" customWidth="1"/>
    <col min="12786" max="12786" width="0" hidden="1" customWidth="1"/>
    <col min="12787" max="12787" width="7.28515625" customWidth="1"/>
    <col min="12788" max="12788" width="0" hidden="1" customWidth="1"/>
    <col min="12789" max="12789" width="7.28515625" customWidth="1"/>
    <col min="12790" max="12790" width="59.5703125" customWidth="1"/>
    <col min="12791" max="12791" width="0" hidden="1" customWidth="1"/>
    <col min="12792" max="12792" width="23.85546875" customWidth="1"/>
    <col min="12793" max="12793" width="27.42578125" customWidth="1"/>
    <col min="12794" max="12794" width="28" customWidth="1"/>
    <col min="12795" max="12797" width="0" hidden="1" customWidth="1"/>
    <col min="12798" max="12798" width="7.28515625" customWidth="1"/>
    <col min="12799" max="12799" width="6.140625" bestFit="1" customWidth="1"/>
    <col min="12801" max="12801" width="7.28515625" customWidth="1"/>
    <col min="12802" max="12802" width="6.140625" bestFit="1" customWidth="1"/>
    <col min="12803" max="12803" width="78" customWidth="1"/>
    <col min="12804" max="12804" width="20.7109375" customWidth="1"/>
    <col min="12805" max="12805" width="26" customWidth="1"/>
    <col min="12806" max="12806" width="37" bestFit="1" customWidth="1"/>
    <col min="12807" max="12815" width="0" hidden="1" customWidth="1"/>
    <col min="12816" max="12818" width="22.7109375" bestFit="1" customWidth="1"/>
    <col min="12819" max="12819" width="25.28515625" bestFit="1" customWidth="1"/>
    <col min="12820" max="12820" width="21" bestFit="1" customWidth="1"/>
    <col min="12821" max="12821" width="8.28515625" customWidth="1"/>
    <col min="12822" max="12822" width="19" bestFit="1" customWidth="1"/>
    <col min="12823" max="12823" width="20.5703125" bestFit="1" customWidth="1"/>
    <col min="12824" max="12824" width="19" customWidth="1"/>
    <col min="12825" max="13031" width="11.42578125" customWidth="1"/>
    <col min="13032" max="13034" width="7.28515625" customWidth="1"/>
    <col min="13035" max="13035" width="0" hidden="1" customWidth="1"/>
    <col min="13036" max="13036" width="7.28515625" customWidth="1"/>
    <col min="13037" max="13037" width="66.140625" customWidth="1"/>
    <col min="13038" max="13038" width="0" hidden="1" customWidth="1"/>
    <col min="13039" max="13039" width="28" customWidth="1"/>
    <col min="13040" max="13040" width="32.140625" customWidth="1"/>
    <col min="13041" max="13041" width="39.85546875" bestFit="1" customWidth="1"/>
    <col min="13042" max="13042" width="0" hidden="1" customWidth="1"/>
    <col min="13043" max="13043" width="7.28515625" customWidth="1"/>
    <col min="13044" max="13044" width="0" hidden="1" customWidth="1"/>
    <col min="13045" max="13045" width="7.28515625" customWidth="1"/>
    <col min="13046" max="13046" width="59.5703125" customWidth="1"/>
    <col min="13047" max="13047" width="0" hidden="1" customWidth="1"/>
    <col min="13048" max="13048" width="23.85546875" customWidth="1"/>
    <col min="13049" max="13049" width="27.42578125" customWidth="1"/>
    <col min="13050" max="13050" width="28" customWidth="1"/>
    <col min="13051" max="13053" width="0" hidden="1" customWidth="1"/>
    <col min="13054" max="13054" width="7.28515625" customWidth="1"/>
    <col min="13055" max="13055" width="6.140625" bestFit="1" customWidth="1"/>
    <col min="13057" max="13057" width="7.28515625" customWidth="1"/>
    <col min="13058" max="13058" width="6.140625" bestFit="1" customWidth="1"/>
    <col min="13059" max="13059" width="78" customWidth="1"/>
    <col min="13060" max="13060" width="20.7109375" customWidth="1"/>
    <col min="13061" max="13061" width="26" customWidth="1"/>
    <col min="13062" max="13062" width="37" bestFit="1" customWidth="1"/>
    <col min="13063" max="13071" width="0" hidden="1" customWidth="1"/>
    <col min="13072" max="13074" width="22.7109375" bestFit="1" customWidth="1"/>
    <col min="13075" max="13075" width="25.28515625" bestFit="1" customWidth="1"/>
    <col min="13076" max="13076" width="21" bestFit="1" customWidth="1"/>
    <col min="13077" max="13077" width="8.28515625" customWidth="1"/>
    <col min="13078" max="13078" width="19" bestFit="1" customWidth="1"/>
    <col min="13079" max="13079" width="20.5703125" bestFit="1" customWidth="1"/>
    <col min="13080" max="13080" width="19" customWidth="1"/>
    <col min="13081" max="13287" width="11.42578125" customWidth="1"/>
    <col min="13288" max="13290" width="7.28515625" customWidth="1"/>
    <col min="13291" max="13291" width="0" hidden="1" customWidth="1"/>
    <col min="13292" max="13292" width="7.28515625" customWidth="1"/>
    <col min="13293" max="13293" width="66.140625" customWidth="1"/>
    <col min="13294" max="13294" width="0" hidden="1" customWidth="1"/>
    <col min="13295" max="13295" width="28" customWidth="1"/>
    <col min="13296" max="13296" width="32.140625" customWidth="1"/>
    <col min="13297" max="13297" width="39.85546875" bestFit="1" customWidth="1"/>
    <col min="13298" max="13298" width="0" hidden="1" customWidth="1"/>
    <col min="13299" max="13299" width="7.28515625" customWidth="1"/>
    <col min="13300" max="13300" width="0" hidden="1" customWidth="1"/>
    <col min="13301" max="13301" width="7.28515625" customWidth="1"/>
    <col min="13302" max="13302" width="59.5703125" customWidth="1"/>
    <col min="13303" max="13303" width="0" hidden="1" customWidth="1"/>
    <col min="13304" max="13304" width="23.85546875" customWidth="1"/>
    <col min="13305" max="13305" width="27.42578125" customWidth="1"/>
    <col min="13306" max="13306" width="28" customWidth="1"/>
    <col min="13307" max="13309" width="0" hidden="1" customWidth="1"/>
    <col min="13310" max="13310" width="7.28515625" customWidth="1"/>
    <col min="13311" max="13311" width="6.140625" bestFit="1" customWidth="1"/>
    <col min="13313" max="13313" width="7.28515625" customWidth="1"/>
    <col min="13314" max="13314" width="6.140625" bestFit="1" customWidth="1"/>
    <col min="13315" max="13315" width="78" customWidth="1"/>
    <col min="13316" max="13316" width="20.7109375" customWidth="1"/>
    <col min="13317" max="13317" width="26" customWidth="1"/>
    <col min="13318" max="13318" width="37" bestFit="1" customWidth="1"/>
    <col min="13319" max="13327" width="0" hidden="1" customWidth="1"/>
    <col min="13328" max="13330" width="22.7109375" bestFit="1" customWidth="1"/>
    <col min="13331" max="13331" width="25.28515625" bestFit="1" customWidth="1"/>
    <col min="13332" max="13332" width="21" bestFit="1" customWidth="1"/>
    <col min="13333" max="13333" width="8.28515625" customWidth="1"/>
    <col min="13334" max="13334" width="19" bestFit="1" customWidth="1"/>
    <col min="13335" max="13335" width="20.5703125" bestFit="1" customWidth="1"/>
    <col min="13336" max="13336" width="19" customWidth="1"/>
    <col min="13337" max="13543" width="11.42578125" customWidth="1"/>
    <col min="13544" max="13546" width="7.28515625" customWidth="1"/>
    <col min="13547" max="13547" width="0" hidden="1" customWidth="1"/>
    <col min="13548" max="13548" width="7.28515625" customWidth="1"/>
    <col min="13549" max="13549" width="66.140625" customWidth="1"/>
    <col min="13550" max="13550" width="0" hidden="1" customWidth="1"/>
    <col min="13551" max="13551" width="28" customWidth="1"/>
    <col min="13552" max="13552" width="32.140625" customWidth="1"/>
    <col min="13553" max="13553" width="39.85546875" bestFit="1" customWidth="1"/>
    <col min="13554" max="13554" width="0" hidden="1" customWidth="1"/>
    <col min="13555" max="13555" width="7.28515625" customWidth="1"/>
    <col min="13556" max="13556" width="0" hidden="1" customWidth="1"/>
    <col min="13557" max="13557" width="7.28515625" customWidth="1"/>
    <col min="13558" max="13558" width="59.5703125" customWidth="1"/>
    <col min="13559" max="13559" width="0" hidden="1" customWidth="1"/>
    <col min="13560" max="13560" width="23.85546875" customWidth="1"/>
    <col min="13561" max="13561" width="27.42578125" customWidth="1"/>
    <col min="13562" max="13562" width="28" customWidth="1"/>
    <col min="13563" max="13565" width="0" hidden="1" customWidth="1"/>
    <col min="13566" max="13566" width="7.28515625" customWidth="1"/>
    <col min="13567" max="13567" width="6.140625" bestFit="1" customWidth="1"/>
    <col min="13569" max="13569" width="7.28515625" customWidth="1"/>
    <col min="13570" max="13570" width="6.140625" bestFit="1" customWidth="1"/>
    <col min="13571" max="13571" width="78" customWidth="1"/>
    <col min="13572" max="13572" width="20.7109375" customWidth="1"/>
    <col min="13573" max="13573" width="26" customWidth="1"/>
    <col min="13574" max="13574" width="37" bestFit="1" customWidth="1"/>
    <col min="13575" max="13583" width="0" hidden="1" customWidth="1"/>
    <col min="13584" max="13586" width="22.7109375" bestFit="1" customWidth="1"/>
    <col min="13587" max="13587" width="25.28515625" bestFit="1" customWidth="1"/>
    <col min="13588" max="13588" width="21" bestFit="1" customWidth="1"/>
    <col min="13589" max="13589" width="8.28515625" customWidth="1"/>
    <col min="13590" max="13590" width="19" bestFit="1" customWidth="1"/>
    <col min="13591" max="13591" width="20.5703125" bestFit="1" customWidth="1"/>
    <col min="13592" max="13592" width="19" customWidth="1"/>
    <col min="13593" max="13799" width="11.42578125" customWidth="1"/>
    <col min="13800" max="13802" width="7.28515625" customWidth="1"/>
    <col min="13803" max="13803" width="0" hidden="1" customWidth="1"/>
    <col min="13804" max="13804" width="7.28515625" customWidth="1"/>
    <col min="13805" max="13805" width="66.140625" customWidth="1"/>
    <col min="13806" max="13806" width="0" hidden="1" customWidth="1"/>
    <col min="13807" max="13807" width="28" customWidth="1"/>
    <col min="13808" max="13808" width="32.140625" customWidth="1"/>
    <col min="13809" max="13809" width="39.85546875" bestFit="1" customWidth="1"/>
    <col min="13810" max="13810" width="0" hidden="1" customWidth="1"/>
    <col min="13811" max="13811" width="7.28515625" customWidth="1"/>
    <col min="13812" max="13812" width="0" hidden="1" customWidth="1"/>
    <col min="13813" max="13813" width="7.28515625" customWidth="1"/>
    <col min="13814" max="13814" width="59.5703125" customWidth="1"/>
    <col min="13815" max="13815" width="0" hidden="1" customWidth="1"/>
    <col min="13816" max="13816" width="23.85546875" customWidth="1"/>
    <col min="13817" max="13817" width="27.42578125" customWidth="1"/>
    <col min="13818" max="13818" width="28" customWidth="1"/>
    <col min="13819" max="13821" width="0" hidden="1" customWidth="1"/>
    <col min="13822" max="13822" width="7.28515625" customWidth="1"/>
    <col min="13823" max="13823" width="6.140625" bestFit="1" customWidth="1"/>
    <col min="13825" max="13825" width="7.28515625" customWidth="1"/>
    <col min="13826" max="13826" width="6.140625" bestFit="1" customWidth="1"/>
    <col min="13827" max="13827" width="78" customWidth="1"/>
    <col min="13828" max="13828" width="20.7109375" customWidth="1"/>
    <col min="13829" max="13829" width="26" customWidth="1"/>
    <col min="13830" max="13830" width="37" bestFit="1" customWidth="1"/>
    <col min="13831" max="13839" width="0" hidden="1" customWidth="1"/>
    <col min="13840" max="13842" width="22.7109375" bestFit="1" customWidth="1"/>
    <col min="13843" max="13843" width="25.28515625" bestFit="1" customWidth="1"/>
    <col min="13844" max="13844" width="21" bestFit="1" customWidth="1"/>
    <col min="13845" max="13845" width="8.28515625" customWidth="1"/>
    <col min="13846" max="13846" width="19" bestFit="1" customWidth="1"/>
    <col min="13847" max="13847" width="20.5703125" bestFit="1" customWidth="1"/>
    <col min="13848" max="13848" width="19" customWidth="1"/>
    <col min="13849" max="14055" width="11.42578125" customWidth="1"/>
    <col min="14056" max="14058" width="7.28515625" customWidth="1"/>
    <col min="14059" max="14059" width="0" hidden="1" customWidth="1"/>
    <col min="14060" max="14060" width="7.28515625" customWidth="1"/>
    <col min="14061" max="14061" width="66.140625" customWidth="1"/>
    <col min="14062" max="14062" width="0" hidden="1" customWidth="1"/>
    <col min="14063" max="14063" width="28" customWidth="1"/>
    <col min="14064" max="14064" width="32.140625" customWidth="1"/>
    <col min="14065" max="14065" width="39.85546875" bestFit="1" customWidth="1"/>
    <col min="14066" max="14066" width="0" hidden="1" customWidth="1"/>
    <col min="14067" max="14067" width="7.28515625" customWidth="1"/>
    <col min="14068" max="14068" width="0" hidden="1" customWidth="1"/>
    <col min="14069" max="14069" width="7.28515625" customWidth="1"/>
    <col min="14070" max="14070" width="59.5703125" customWidth="1"/>
    <col min="14071" max="14071" width="0" hidden="1" customWidth="1"/>
    <col min="14072" max="14072" width="23.85546875" customWidth="1"/>
    <col min="14073" max="14073" width="27.42578125" customWidth="1"/>
    <col min="14074" max="14074" width="28" customWidth="1"/>
    <col min="14075" max="14077" width="0" hidden="1" customWidth="1"/>
    <col min="14078" max="14078" width="7.28515625" customWidth="1"/>
    <col min="14079" max="14079" width="6.140625" bestFit="1" customWidth="1"/>
    <col min="14081" max="14081" width="7.28515625" customWidth="1"/>
    <col min="14082" max="14082" width="6.140625" bestFit="1" customWidth="1"/>
    <col min="14083" max="14083" width="78" customWidth="1"/>
    <col min="14084" max="14084" width="20.7109375" customWidth="1"/>
    <col min="14085" max="14085" width="26" customWidth="1"/>
    <col min="14086" max="14086" width="37" bestFit="1" customWidth="1"/>
    <col min="14087" max="14095" width="0" hidden="1" customWidth="1"/>
    <col min="14096" max="14098" width="22.7109375" bestFit="1" customWidth="1"/>
    <col min="14099" max="14099" width="25.28515625" bestFit="1" customWidth="1"/>
    <col min="14100" max="14100" width="21" bestFit="1" customWidth="1"/>
    <col min="14101" max="14101" width="8.28515625" customWidth="1"/>
    <col min="14102" max="14102" width="19" bestFit="1" customWidth="1"/>
    <col min="14103" max="14103" width="20.5703125" bestFit="1" customWidth="1"/>
    <col min="14104" max="14104" width="19" customWidth="1"/>
    <col min="14105" max="14311" width="11.42578125" customWidth="1"/>
    <col min="14312" max="14314" width="7.28515625" customWidth="1"/>
    <col min="14315" max="14315" width="0" hidden="1" customWidth="1"/>
    <col min="14316" max="14316" width="7.28515625" customWidth="1"/>
    <col min="14317" max="14317" width="66.140625" customWidth="1"/>
    <col min="14318" max="14318" width="0" hidden="1" customWidth="1"/>
    <col min="14319" max="14319" width="28" customWidth="1"/>
    <col min="14320" max="14320" width="32.140625" customWidth="1"/>
    <col min="14321" max="14321" width="39.85546875" bestFit="1" customWidth="1"/>
    <col min="14322" max="14322" width="0" hidden="1" customWidth="1"/>
    <col min="14323" max="14323" width="7.28515625" customWidth="1"/>
    <col min="14324" max="14324" width="0" hidden="1" customWidth="1"/>
    <col min="14325" max="14325" width="7.28515625" customWidth="1"/>
    <col min="14326" max="14326" width="59.5703125" customWidth="1"/>
    <col min="14327" max="14327" width="0" hidden="1" customWidth="1"/>
    <col min="14328" max="14328" width="23.85546875" customWidth="1"/>
    <col min="14329" max="14329" width="27.42578125" customWidth="1"/>
    <col min="14330" max="14330" width="28" customWidth="1"/>
    <col min="14331" max="14333" width="0" hidden="1" customWidth="1"/>
    <col min="14334" max="14334" width="7.28515625" customWidth="1"/>
    <col min="14335" max="14335" width="6.140625" bestFit="1" customWidth="1"/>
    <col min="14337" max="14337" width="7.28515625" customWidth="1"/>
    <col min="14338" max="14338" width="6.140625" bestFit="1" customWidth="1"/>
    <col min="14339" max="14339" width="78" customWidth="1"/>
    <col min="14340" max="14340" width="20.7109375" customWidth="1"/>
    <col min="14341" max="14341" width="26" customWidth="1"/>
    <col min="14342" max="14342" width="37" bestFit="1" customWidth="1"/>
    <col min="14343" max="14351" width="0" hidden="1" customWidth="1"/>
    <col min="14352" max="14354" width="22.7109375" bestFit="1" customWidth="1"/>
    <col min="14355" max="14355" width="25.28515625" bestFit="1" customWidth="1"/>
    <col min="14356" max="14356" width="21" bestFit="1" customWidth="1"/>
    <col min="14357" max="14357" width="8.28515625" customWidth="1"/>
    <col min="14358" max="14358" width="19" bestFit="1" customWidth="1"/>
    <col min="14359" max="14359" width="20.5703125" bestFit="1" customWidth="1"/>
    <col min="14360" max="14360" width="19" customWidth="1"/>
    <col min="14361" max="14567" width="11.42578125" customWidth="1"/>
    <col min="14568" max="14570" width="7.28515625" customWidth="1"/>
    <col min="14571" max="14571" width="0" hidden="1" customWidth="1"/>
    <col min="14572" max="14572" width="7.28515625" customWidth="1"/>
    <col min="14573" max="14573" width="66.140625" customWidth="1"/>
    <col min="14574" max="14574" width="0" hidden="1" customWidth="1"/>
    <col min="14575" max="14575" width="28" customWidth="1"/>
    <col min="14576" max="14576" width="32.140625" customWidth="1"/>
    <col min="14577" max="14577" width="39.85546875" bestFit="1" customWidth="1"/>
    <col min="14578" max="14578" width="0" hidden="1" customWidth="1"/>
    <col min="14579" max="14579" width="7.28515625" customWidth="1"/>
    <col min="14580" max="14580" width="0" hidden="1" customWidth="1"/>
    <col min="14581" max="14581" width="7.28515625" customWidth="1"/>
    <col min="14582" max="14582" width="59.5703125" customWidth="1"/>
    <col min="14583" max="14583" width="0" hidden="1" customWidth="1"/>
    <col min="14584" max="14584" width="23.85546875" customWidth="1"/>
    <col min="14585" max="14585" width="27.42578125" customWidth="1"/>
    <col min="14586" max="14586" width="28" customWidth="1"/>
    <col min="14587" max="14589" width="0" hidden="1" customWidth="1"/>
    <col min="14590" max="14590" width="7.28515625" customWidth="1"/>
    <col min="14591" max="14591" width="6.140625" bestFit="1" customWidth="1"/>
    <col min="14593" max="14593" width="7.28515625" customWidth="1"/>
    <col min="14594" max="14594" width="6.140625" bestFit="1" customWidth="1"/>
    <col min="14595" max="14595" width="78" customWidth="1"/>
    <col min="14596" max="14596" width="20.7109375" customWidth="1"/>
    <col min="14597" max="14597" width="26" customWidth="1"/>
    <col min="14598" max="14598" width="37" bestFit="1" customWidth="1"/>
    <col min="14599" max="14607" width="0" hidden="1" customWidth="1"/>
    <col min="14608" max="14610" width="22.7109375" bestFit="1" customWidth="1"/>
    <col min="14611" max="14611" width="25.28515625" bestFit="1" customWidth="1"/>
    <col min="14612" max="14612" width="21" bestFit="1" customWidth="1"/>
    <col min="14613" max="14613" width="8.28515625" customWidth="1"/>
    <col min="14614" max="14614" width="19" bestFit="1" customWidth="1"/>
    <col min="14615" max="14615" width="20.5703125" bestFit="1" customWidth="1"/>
    <col min="14616" max="14616" width="19" customWidth="1"/>
    <col min="14617" max="14823" width="11.42578125" customWidth="1"/>
    <col min="14824" max="14826" width="7.28515625" customWidth="1"/>
    <col min="14827" max="14827" width="0" hidden="1" customWidth="1"/>
    <col min="14828" max="14828" width="7.28515625" customWidth="1"/>
    <col min="14829" max="14829" width="66.140625" customWidth="1"/>
    <col min="14830" max="14830" width="0" hidden="1" customWidth="1"/>
    <col min="14831" max="14831" width="28" customWidth="1"/>
    <col min="14832" max="14832" width="32.140625" customWidth="1"/>
    <col min="14833" max="14833" width="39.85546875" bestFit="1" customWidth="1"/>
    <col min="14834" max="14834" width="0" hidden="1" customWidth="1"/>
    <col min="14835" max="14835" width="7.28515625" customWidth="1"/>
    <col min="14836" max="14836" width="0" hidden="1" customWidth="1"/>
    <col min="14837" max="14837" width="7.28515625" customWidth="1"/>
    <col min="14838" max="14838" width="59.5703125" customWidth="1"/>
    <col min="14839" max="14839" width="0" hidden="1" customWidth="1"/>
    <col min="14840" max="14840" width="23.85546875" customWidth="1"/>
    <col min="14841" max="14841" width="27.42578125" customWidth="1"/>
    <col min="14842" max="14842" width="28" customWidth="1"/>
    <col min="14843" max="14845" width="0" hidden="1" customWidth="1"/>
    <col min="14846" max="14846" width="7.28515625" customWidth="1"/>
    <col min="14847" max="14847" width="6.140625" bestFit="1" customWidth="1"/>
    <col min="14849" max="14849" width="7.28515625" customWidth="1"/>
    <col min="14850" max="14850" width="6.140625" bestFit="1" customWidth="1"/>
    <col min="14851" max="14851" width="78" customWidth="1"/>
    <col min="14852" max="14852" width="20.7109375" customWidth="1"/>
    <col min="14853" max="14853" width="26" customWidth="1"/>
    <col min="14854" max="14854" width="37" bestFit="1" customWidth="1"/>
    <col min="14855" max="14863" width="0" hidden="1" customWidth="1"/>
    <col min="14864" max="14866" width="22.7109375" bestFit="1" customWidth="1"/>
    <col min="14867" max="14867" width="25.28515625" bestFit="1" customWidth="1"/>
    <col min="14868" max="14868" width="21" bestFit="1" customWidth="1"/>
    <col min="14869" max="14869" width="8.28515625" customWidth="1"/>
    <col min="14870" max="14870" width="19" bestFit="1" customWidth="1"/>
    <col min="14871" max="14871" width="20.5703125" bestFit="1" customWidth="1"/>
    <col min="14872" max="14872" width="19" customWidth="1"/>
    <col min="14873" max="15079" width="11.42578125" customWidth="1"/>
    <col min="15080" max="15082" width="7.28515625" customWidth="1"/>
    <col min="15083" max="15083" width="0" hidden="1" customWidth="1"/>
    <col min="15084" max="15084" width="7.28515625" customWidth="1"/>
    <col min="15085" max="15085" width="66.140625" customWidth="1"/>
    <col min="15086" max="15086" width="0" hidden="1" customWidth="1"/>
    <col min="15087" max="15087" width="28" customWidth="1"/>
    <col min="15088" max="15088" width="32.140625" customWidth="1"/>
    <col min="15089" max="15089" width="39.85546875" bestFit="1" customWidth="1"/>
    <col min="15090" max="15090" width="0" hidden="1" customWidth="1"/>
    <col min="15091" max="15091" width="7.28515625" customWidth="1"/>
    <col min="15092" max="15092" width="0" hidden="1" customWidth="1"/>
    <col min="15093" max="15093" width="7.28515625" customWidth="1"/>
    <col min="15094" max="15094" width="59.5703125" customWidth="1"/>
    <col min="15095" max="15095" width="0" hidden="1" customWidth="1"/>
    <col min="15096" max="15096" width="23.85546875" customWidth="1"/>
    <col min="15097" max="15097" width="27.42578125" customWidth="1"/>
    <col min="15098" max="15098" width="28" customWidth="1"/>
    <col min="15099" max="15101" width="0" hidden="1" customWidth="1"/>
    <col min="15102" max="15102" width="7.28515625" customWidth="1"/>
    <col min="15103" max="15103" width="6.140625" bestFit="1" customWidth="1"/>
    <col min="15105" max="15105" width="7.28515625" customWidth="1"/>
    <col min="15106" max="15106" width="6.140625" bestFit="1" customWidth="1"/>
    <col min="15107" max="15107" width="78" customWidth="1"/>
    <col min="15108" max="15108" width="20.7109375" customWidth="1"/>
    <col min="15109" max="15109" width="26" customWidth="1"/>
    <col min="15110" max="15110" width="37" bestFit="1" customWidth="1"/>
    <col min="15111" max="15119" width="0" hidden="1" customWidth="1"/>
    <col min="15120" max="15122" width="22.7109375" bestFit="1" customWidth="1"/>
    <col min="15123" max="15123" width="25.28515625" bestFit="1" customWidth="1"/>
    <col min="15124" max="15124" width="21" bestFit="1" customWidth="1"/>
    <col min="15125" max="15125" width="8.28515625" customWidth="1"/>
    <col min="15126" max="15126" width="19" bestFit="1" customWidth="1"/>
    <col min="15127" max="15127" width="20.5703125" bestFit="1" customWidth="1"/>
    <col min="15128" max="15128" width="19" customWidth="1"/>
    <col min="15129" max="15335" width="11.42578125" customWidth="1"/>
    <col min="15336" max="15338" width="7.28515625" customWidth="1"/>
    <col min="15339" max="15339" width="0" hidden="1" customWidth="1"/>
    <col min="15340" max="15340" width="7.28515625" customWidth="1"/>
    <col min="15341" max="15341" width="66.140625" customWidth="1"/>
    <col min="15342" max="15342" width="0" hidden="1" customWidth="1"/>
    <col min="15343" max="15343" width="28" customWidth="1"/>
    <col min="15344" max="15344" width="32.140625" customWidth="1"/>
    <col min="15345" max="15345" width="39.85546875" bestFit="1" customWidth="1"/>
    <col min="15346" max="15346" width="0" hidden="1" customWidth="1"/>
    <col min="15347" max="15347" width="7.28515625" customWidth="1"/>
    <col min="15348" max="15348" width="0" hidden="1" customWidth="1"/>
    <col min="15349" max="15349" width="7.28515625" customWidth="1"/>
    <col min="15350" max="15350" width="59.5703125" customWidth="1"/>
    <col min="15351" max="15351" width="0" hidden="1" customWidth="1"/>
    <col min="15352" max="15352" width="23.85546875" customWidth="1"/>
    <col min="15353" max="15353" width="27.42578125" customWidth="1"/>
    <col min="15354" max="15354" width="28" customWidth="1"/>
    <col min="15355" max="15357" width="0" hidden="1" customWidth="1"/>
    <col min="15358" max="15358" width="7.28515625" customWidth="1"/>
    <col min="15359" max="15359" width="6.140625" bestFit="1" customWidth="1"/>
    <col min="15361" max="15361" width="7.28515625" customWidth="1"/>
    <col min="15362" max="15362" width="6.140625" bestFit="1" customWidth="1"/>
    <col min="15363" max="15363" width="78" customWidth="1"/>
    <col min="15364" max="15364" width="20.7109375" customWidth="1"/>
    <col min="15365" max="15365" width="26" customWidth="1"/>
    <col min="15366" max="15366" width="37" bestFit="1" customWidth="1"/>
    <col min="15367" max="15375" width="0" hidden="1" customWidth="1"/>
    <col min="15376" max="15378" width="22.7109375" bestFit="1" customWidth="1"/>
    <col min="15379" max="15379" width="25.28515625" bestFit="1" customWidth="1"/>
    <col min="15380" max="15380" width="21" bestFit="1" customWidth="1"/>
    <col min="15381" max="15381" width="8.28515625" customWidth="1"/>
    <col min="15382" max="15382" width="19" bestFit="1" customWidth="1"/>
    <col min="15383" max="15383" width="20.5703125" bestFit="1" customWidth="1"/>
    <col min="15384" max="15384" width="19" customWidth="1"/>
    <col min="15385" max="15591" width="11.42578125" customWidth="1"/>
    <col min="15592" max="15594" width="7.28515625" customWidth="1"/>
    <col min="15595" max="15595" width="0" hidden="1" customWidth="1"/>
    <col min="15596" max="15596" width="7.28515625" customWidth="1"/>
    <col min="15597" max="15597" width="66.140625" customWidth="1"/>
    <col min="15598" max="15598" width="0" hidden="1" customWidth="1"/>
    <col min="15599" max="15599" width="28" customWidth="1"/>
    <col min="15600" max="15600" width="32.140625" customWidth="1"/>
    <col min="15601" max="15601" width="39.85546875" bestFit="1" customWidth="1"/>
    <col min="15602" max="15602" width="0" hidden="1" customWidth="1"/>
    <col min="15603" max="15603" width="7.28515625" customWidth="1"/>
    <col min="15604" max="15604" width="0" hidden="1" customWidth="1"/>
    <col min="15605" max="15605" width="7.28515625" customWidth="1"/>
    <col min="15606" max="15606" width="59.5703125" customWidth="1"/>
    <col min="15607" max="15607" width="0" hidden="1" customWidth="1"/>
    <col min="15608" max="15608" width="23.85546875" customWidth="1"/>
    <col min="15609" max="15609" width="27.42578125" customWidth="1"/>
    <col min="15610" max="15610" width="28" customWidth="1"/>
    <col min="15611" max="15613" width="0" hidden="1" customWidth="1"/>
    <col min="15614" max="15614" width="7.28515625" customWidth="1"/>
    <col min="15615" max="15615" width="6.140625" bestFit="1" customWidth="1"/>
    <col min="15617" max="15617" width="7.28515625" customWidth="1"/>
    <col min="15618" max="15618" width="6.140625" bestFit="1" customWidth="1"/>
    <col min="15619" max="15619" width="78" customWidth="1"/>
    <col min="15620" max="15620" width="20.7109375" customWidth="1"/>
    <col min="15621" max="15621" width="26" customWidth="1"/>
    <col min="15622" max="15622" width="37" bestFit="1" customWidth="1"/>
    <col min="15623" max="15631" width="0" hidden="1" customWidth="1"/>
    <col min="15632" max="15634" width="22.7109375" bestFit="1" customWidth="1"/>
    <col min="15635" max="15635" width="25.28515625" bestFit="1" customWidth="1"/>
    <col min="15636" max="15636" width="21" bestFit="1" customWidth="1"/>
    <col min="15637" max="15637" width="8.28515625" customWidth="1"/>
    <col min="15638" max="15638" width="19" bestFit="1" customWidth="1"/>
    <col min="15639" max="15639" width="20.5703125" bestFit="1" customWidth="1"/>
    <col min="15640" max="15640" width="19" customWidth="1"/>
    <col min="15641" max="15847" width="11.42578125" customWidth="1"/>
    <col min="15848" max="15850" width="7.28515625" customWidth="1"/>
    <col min="15851" max="15851" width="0" hidden="1" customWidth="1"/>
    <col min="15852" max="15852" width="7.28515625" customWidth="1"/>
    <col min="15853" max="15853" width="66.140625" customWidth="1"/>
    <col min="15854" max="15854" width="0" hidden="1" customWidth="1"/>
    <col min="15855" max="15855" width="28" customWidth="1"/>
    <col min="15856" max="15856" width="32.140625" customWidth="1"/>
    <col min="15857" max="15857" width="39.85546875" bestFit="1" customWidth="1"/>
    <col min="15858" max="15858" width="0" hidden="1" customWidth="1"/>
    <col min="15859" max="15859" width="7.28515625" customWidth="1"/>
    <col min="15860" max="15860" width="0" hidden="1" customWidth="1"/>
    <col min="15861" max="15861" width="7.28515625" customWidth="1"/>
    <col min="15862" max="15862" width="59.5703125" customWidth="1"/>
    <col min="15863" max="15863" width="0" hidden="1" customWidth="1"/>
    <col min="15864" max="15864" width="23.85546875" customWidth="1"/>
    <col min="15865" max="15865" width="27.42578125" customWidth="1"/>
    <col min="15866" max="15866" width="28" customWidth="1"/>
    <col min="15867" max="15869" width="0" hidden="1" customWidth="1"/>
    <col min="15870" max="15870" width="7.28515625" customWidth="1"/>
    <col min="15871" max="15871" width="6.140625" bestFit="1" customWidth="1"/>
    <col min="15873" max="15873" width="7.28515625" customWidth="1"/>
    <col min="15874" max="15874" width="6.140625" bestFit="1" customWidth="1"/>
    <col min="15875" max="15875" width="78" customWidth="1"/>
    <col min="15876" max="15876" width="20.7109375" customWidth="1"/>
    <col min="15877" max="15877" width="26" customWidth="1"/>
    <col min="15878" max="15878" width="37" bestFit="1" customWidth="1"/>
    <col min="15879" max="15887" width="0" hidden="1" customWidth="1"/>
    <col min="15888" max="15890" width="22.7109375" bestFit="1" customWidth="1"/>
    <col min="15891" max="15891" width="25.28515625" bestFit="1" customWidth="1"/>
    <col min="15892" max="15892" width="21" bestFit="1" customWidth="1"/>
    <col min="15893" max="15893" width="8.28515625" customWidth="1"/>
    <col min="15894" max="15894" width="19" bestFit="1" customWidth="1"/>
    <col min="15895" max="15895" width="20.5703125" bestFit="1" customWidth="1"/>
    <col min="15896" max="15896" width="19" customWidth="1"/>
    <col min="15897" max="16103" width="11.42578125" customWidth="1"/>
    <col min="16104" max="16106" width="7.28515625" customWidth="1"/>
    <col min="16107" max="16107" width="0" hidden="1" customWidth="1"/>
    <col min="16108" max="16108" width="7.28515625" customWidth="1"/>
    <col min="16109" max="16109" width="66.140625" customWidth="1"/>
    <col min="16110" max="16110" width="0" hidden="1" customWidth="1"/>
    <col min="16111" max="16111" width="28" customWidth="1"/>
    <col min="16112" max="16112" width="32.140625" customWidth="1"/>
    <col min="16113" max="16113" width="39.85546875" bestFit="1" customWidth="1"/>
    <col min="16114" max="16114" width="0" hidden="1" customWidth="1"/>
    <col min="16115" max="16115" width="7.28515625" customWidth="1"/>
    <col min="16116" max="16116" width="0" hidden="1" customWidth="1"/>
    <col min="16117" max="16117" width="7.28515625" customWidth="1"/>
    <col min="16118" max="16118" width="59.5703125" customWidth="1"/>
    <col min="16119" max="16119" width="0" hidden="1" customWidth="1"/>
    <col min="16120" max="16120" width="23.85546875" customWidth="1"/>
    <col min="16121" max="16121" width="27.42578125" customWidth="1"/>
    <col min="16122" max="16122" width="28" customWidth="1"/>
    <col min="16123" max="16125" width="0" hidden="1" customWidth="1"/>
    <col min="16126" max="16126" width="7.28515625" customWidth="1"/>
    <col min="16127" max="16127" width="6.140625" bestFit="1" customWidth="1"/>
    <col min="16129" max="16129" width="7.28515625" customWidth="1"/>
    <col min="16130" max="16130" width="6.140625" bestFit="1" customWidth="1"/>
    <col min="16131" max="16131" width="78" customWidth="1"/>
    <col min="16132" max="16132" width="20.7109375" customWidth="1"/>
    <col min="16133" max="16133" width="26" customWidth="1"/>
    <col min="16134" max="16134" width="37" bestFit="1" customWidth="1"/>
    <col min="16135" max="16143" width="0" hidden="1" customWidth="1"/>
    <col min="16144" max="16146" width="22.7109375" bestFit="1" customWidth="1"/>
    <col min="16147" max="16147" width="25.28515625" bestFit="1" customWidth="1"/>
    <col min="16148" max="16148" width="21" bestFit="1" customWidth="1"/>
    <col min="16149" max="16149" width="8.28515625" customWidth="1"/>
    <col min="16150" max="16150" width="19" bestFit="1" customWidth="1"/>
    <col min="16151" max="16151" width="20.5703125" bestFit="1" customWidth="1"/>
    <col min="16152" max="16152" width="19" customWidth="1"/>
    <col min="16153" max="16359" width="11.42578125" customWidth="1"/>
    <col min="16360" max="16362" width="7.28515625" customWidth="1"/>
    <col min="16363" max="16363" width="0" hidden="1" customWidth="1"/>
    <col min="16364" max="16364" width="7.28515625" customWidth="1"/>
    <col min="16365" max="16365" width="66.140625" customWidth="1"/>
    <col min="16366" max="16366" width="0" hidden="1" customWidth="1"/>
    <col min="16367" max="16367" width="28" customWidth="1"/>
    <col min="16368" max="16368" width="32.140625" customWidth="1"/>
    <col min="16369" max="16369" width="39.85546875" bestFit="1" customWidth="1"/>
    <col min="16370" max="16370" width="0" hidden="1" customWidth="1"/>
    <col min="16371" max="16371" width="7.28515625" customWidth="1"/>
    <col min="16372" max="16372" width="0" hidden="1" customWidth="1"/>
    <col min="16373" max="16373" width="7.28515625" customWidth="1"/>
    <col min="16374" max="16374" width="59.5703125" customWidth="1"/>
    <col min="16375" max="16375" width="0" hidden="1" customWidth="1"/>
    <col min="16376" max="16376" width="23.85546875" customWidth="1"/>
    <col min="16377" max="16377" width="27.42578125" customWidth="1"/>
    <col min="16378" max="16378" width="28" customWidth="1"/>
    <col min="16379" max="16381" width="0" hidden="1" customWidth="1"/>
    <col min="16382" max="16382" width="7.28515625" customWidth="1"/>
    <col min="16383" max="16383" width="6.140625" bestFit="1" customWidth="1"/>
    <col min="16384" max="16384" width="76.85546875" style="5"/>
  </cols>
  <sheetData>
    <row r="1" spans="1:70" s="5" customFormat="1" ht="27.75" customHeight="1" x14ac:dyDescent="0.3">
      <c r="A1" s="1"/>
      <c r="B1" s="1"/>
      <c r="C1" s="2" t="s">
        <v>0</v>
      </c>
      <c r="D1" s="2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s="5" customFormat="1" ht="27.75" customHeight="1" x14ac:dyDescent="0.3">
      <c r="A2" s="1"/>
      <c r="B2" s="1"/>
      <c r="C2" s="2" t="s">
        <v>1</v>
      </c>
      <c r="D2" s="2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</row>
    <row r="3" spans="1:70" s="5" customFormat="1" ht="27.75" customHeight="1" x14ac:dyDescent="0.3">
      <c r="A3" s="1"/>
      <c r="B3" s="1"/>
      <c r="C3" s="2" t="s">
        <v>2</v>
      </c>
      <c r="D3" s="2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</row>
    <row r="4" spans="1:70" s="5" customFormat="1" ht="27.75" customHeight="1" x14ac:dyDescent="0.3">
      <c r="A4" s="1"/>
      <c r="B4" s="1"/>
      <c r="C4" s="6" t="s">
        <v>3</v>
      </c>
      <c r="D4" s="6"/>
      <c r="E4" s="2"/>
      <c r="F4" s="1"/>
      <c r="G4" s="1"/>
      <c r="H4" s="1"/>
      <c r="I4" s="1"/>
      <c r="J4" s="1"/>
      <c r="K4" s="1"/>
      <c r="L4" s="1"/>
      <c r="R4" s="1"/>
      <c r="S4" s="1"/>
      <c r="T4" s="1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</row>
    <row r="5" spans="1:70" s="5" customFormat="1" ht="27.75" customHeight="1" x14ac:dyDescent="0.3">
      <c r="A5" s="1"/>
      <c r="B5" s="1"/>
      <c r="C5" s="7" t="s">
        <v>4</v>
      </c>
      <c r="D5" s="7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</row>
    <row r="6" spans="1:70" s="5" customFormat="1" ht="51" customHeight="1" x14ac:dyDescent="0.3">
      <c r="A6" s="1"/>
      <c r="B6" s="1"/>
      <c r="C6" s="7"/>
      <c r="D6" s="7"/>
      <c r="E6" s="9" t="s">
        <v>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s="5" customFormat="1" ht="27.75" hidden="1" customHeight="1" x14ac:dyDescent="0.3">
      <c r="A7" s="1"/>
      <c r="B7" s="1"/>
      <c r="C7" s="7"/>
      <c r="D7" s="6" t="s">
        <v>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s="5" customFormat="1" ht="27.75" customHeight="1" x14ac:dyDescent="0.3">
      <c r="A8" s="1"/>
      <c r="B8" s="1"/>
      <c r="C8" s="10" t="s">
        <v>7</v>
      </c>
      <c r="D8" s="10"/>
      <c r="E8" s="11"/>
      <c r="F8" s="2"/>
      <c r="G8" s="6"/>
      <c r="H8" s="1"/>
      <c r="I8" s="1"/>
      <c r="L8" s="1"/>
      <c r="M8" s="1"/>
      <c r="N8" s="1"/>
      <c r="O8" s="1"/>
      <c r="P8" s="1"/>
      <c r="Q8" s="1"/>
      <c r="R8" s="1"/>
      <c r="S8" s="1"/>
      <c r="T8" s="1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</row>
    <row r="9" spans="1:70" s="5" customFormat="1" ht="27.75" customHeight="1" x14ac:dyDescent="0.35">
      <c r="A9" s="1"/>
      <c r="B9" s="1"/>
      <c r="C9" s="10" t="s">
        <v>8</v>
      </c>
      <c r="D9" s="10"/>
      <c r="E9" s="12"/>
      <c r="F9" s="2"/>
      <c r="G9" s="1"/>
      <c r="H9" s="1"/>
      <c r="I9" s="1"/>
      <c r="J9" s="1"/>
      <c r="K9" s="1"/>
      <c r="L9" s="1"/>
      <c r="M9" s="1"/>
      <c r="N9" s="1"/>
      <c r="O9" s="13"/>
      <c r="P9" s="14"/>
      <c r="Q9" s="1"/>
      <c r="R9" s="1"/>
      <c r="S9" s="1"/>
      <c r="T9" s="1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</row>
    <row r="10" spans="1:70" s="5" customFormat="1" ht="21.75" hidden="1" customHeight="1" x14ac:dyDescent="0.3">
      <c r="A10" s="1"/>
      <c r="B10" s="1"/>
      <c r="C10" s="10" t="s">
        <v>9</v>
      </c>
      <c r="D10" s="10"/>
      <c r="E10" s="11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</row>
    <row r="11" spans="1:70" s="5" customFormat="1" ht="21.75" hidden="1" customHeight="1" x14ac:dyDescent="0.3">
      <c r="A11" s="1"/>
      <c r="B11" s="1"/>
      <c r="C11" s="15"/>
      <c r="D11" s="15"/>
      <c r="E11" s="2"/>
      <c r="F11" s="2" t="s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</row>
    <row r="12" spans="1:70" s="5" customFormat="1" ht="15" customHeight="1" thickBot="1" x14ac:dyDescent="0.35">
      <c r="A12" s="16"/>
      <c r="B12" s="1"/>
      <c r="C12" s="1"/>
      <c r="D12" s="1"/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</row>
    <row r="13" spans="1:70" s="5" customFormat="1" ht="57" customHeight="1" thickBot="1" x14ac:dyDescent="0.35">
      <c r="A13" s="16"/>
      <c r="B13" s="1"/>
      <c r="C13" s="1"/>
      <c r="D13" s="17" t="s">
        <v>11</v>
      </c>
      <c r="E13" s="18" t="s">
        <v>12</v>
      </c>
      <c r="F13" s="19" t="s">
        <v>13</v>
      </c>
      <c r="G13" s="17" t="s">
        <v>14</v>
      </c>
      <c r="H13" s="17" t="s">
        <v>15</v>
      </c>
      <c r="I13" s="17" t="s">
        <v>16</v>
      </c>
      <c r="J13" s="17" t="s">
        <v>17</v>
      </c>
      <c r="K13" s="17" t="s">
        <v>18</v>
      </c>
      <c r="L13" s="17" t="s">
        <v>19</v>
      </c>
      <c r="M13" s="17" t="s">
        <v>20</v>
      </c>
      <c r="N13" s="17" t="s">
        <v>21</v>
      </c>
      <c r="O13" s="17" t="s">
        <v>22</v>
      </c>
      <c r="P13" s="17" t="s">
        <v>23</v>
      </c>
      <c r="Q13" s="17" t="s">
        <v>24</v>
      </c>
      <c r="R13" s="17" t="s">
        <v>25</v>
      </c>
      <c r="S13" s="17" t="s">
        <v>26</v>
      </c>
      <c r="T13" s="17" t="s">
        <v>27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</row>
    <row r="14" spans="1:70" s="1" customFormat="1" ht="30" customHeight="1" thickBot="1" x14ac:dyDescent="0.35">
      <c r="A14" s="16"/>
      <c r="B14" s="3"/>
      <c r="C14" s="20" t="s">
        <v>28</v>
      </c>
      <c r="D14" s="21"/>
      <c r="E14" s="22" t="s">
        <v>29</v>
      </c>
      <c r="F14" s="23" t="s">
        <v>29</v>
      </c>
      <c r="G14" s="24" t="s">
        <v>30</v>
      </c>
      <c r="H14" s="24" t="s">
        <v>30</v>
      </c>
      <c r="I14" s="24" t="s">
        <v>30</v>
      </c>
      <c r="J14" s="24" t="s">
        <v>30</v>
      </c>
      <c r="K14" s="24" t="s">
        <v>30</v>
      </c>
      <c r="L14" s="24" t="s">
        <v>30</v>
      </c>
      <c r="M14" s="24" t="s">
        <v>30</v>
      </c>
      <c r="N14" s="24" t="s">
        <v>30</v>
      </c>
      <c r="O14" s="24" t="s">
        <v>30</v>
      </c>
      <c r="P14" s="24" t="s">
        <v>30</v>
      </c>
      <c r="Q14" s="24" t="s">
        <v>30</v>
      </c>
      <c r="R14" s="24" t="s">
        <v>30</v>
      </c>
      <c r="S14" s="24" t="s">
        <v>31</v>
      </c>
      <c r="T14" s="24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</row>
    <row r="15" spans="1:70" s="1" customFormat="1" ht="21" thickBot="1" x14ac:dyDescent="0.35">
      <c r="A15" s="16"/>
      <c r="B15" s="26">
        <v>1</v>
      </c>
      <c r="C15" s="17" t="s">
        <v>32</v>
      </c>
      <c r="D15" s="27" t="s">
        <v>33</v>
      </c>
      <c r="E15" s="28">
        <f>+G15*12</f>
        <v>635021004</v>
      </c>
      <c r="F15" s="29">
        <f>SUM(G15:R15)</f>
        <v>529184170</v>
      </c>
      <c r="G15" s="30">
        <v>52918417</v>
      </c>
      <c r="H15" s="30">
        <v>52918417</v>
      </c>
      <c r="I15" s="30">
        <f>10583683+42334734</f>
        <v>52918417</v>
      </c>
      <c r="J15" s="31">
        <v>52918417</v>
      </c>
      <c r="K15" s="30">
        <v>52918417</v>
      </c>
      <c r="L15" s="30">
        <v>52918417</v>
      </c>
      <c r="M15" s="30">
        <v>52918417</v>
      </c>
      <c r="N15" s="30">
        <v>52918417</v>
      </c>
      <c r="O15" s="30">
        <v>52918417</v>
      </c>
      <c r="P15" s="30">
        <v>52918417</v>
      </c>
      <c r="Q15" s="30"/>
      <c r="R15" s="30"/>
      <c r="S15" s="32">
        <f>SUM(G15:R15)</f>
        <v>529184170</v>
      </c>
      <c r="T15" s="32">
        <f>+F15-S15</f>
        <v>0</v>
      </c>
      <c r="U15" s="25"/>
      <c r="V15" s="33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</row>
    <row r="16" spans="1:70" s="1" customFormat="1" ht="21" thickBot="1" x14ac:dyDescent="0.35">
      <c r="A16" s="16"/>
      <c r="B16" s="26">
        <v>2</v>
      </c>
      <c r="C16" s="17" t="s">
        <v>34</v>
      </c>
      <c r="D16" s="27" t="s">
        <v>33</v>
      </c>
      <c r="E16" s="34"/>
      <c r="F16" s="35"/>
      <c r="G16" s="36"/>
      <c r="H16" s="36"/>
      <c r="I16" s="36"/>
      <c r="J16" s="37"/>
      <c r="K16" s="36"/>
      <c r="L16" s="36"/>
      <c r="M16" s="36"/>
      <c r="N16" s="36"/>
      <c r="O16" s="36"/>
      <c r="P16" s="36"/>
      <c r="Q16" s="36"/>
      <c r="R16" s="36"/>
      <c r="S16" s="38">
        <f t="shared" ref="S16:S79" si="0">SUM(G16:R16)</f>
        <v>0</v>
      </c>
      <c r="T16" s="32">
        <f t="shared" ref="T16:T80" si="1">+F16-S16</f>
        <v>0</v>
      </c>
      <c r="U16" s="25"/>
      <c r="V16" s="33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</row>
    <row r="17" spans="1:70" s="1" customFormat="1" ht="21" thickBot="1" x14ac:dyDescent="0.35">
      <c r="A17" s="16"/>
      <c r="B17" s="26">
        <v>3</v>
      </c>
      <c r="C17" s="17" t="s">
        <v>35</v>
      </c>
      <c r="D17" s="27" t="s">
        <v>33</v>
      </c>
      <c r="E17" s="39"/>
      <c r="F17" s="35"/>
      <c r="G17" s="36"/>
      <c r="H17" s="36"/>
      <c r="I17" s="36"/>
      <c r="J17" s="37"/>
      <c r="K17" s="36"/>
      <c r="L17" s="36"/>
      <c r="M17" s="36"/>
      <c r="N17" s="36"/>
      <c r="O17" s="36"/>
      <c r="P17" s="36"/>
      <c r="Q17" s="36"/>
      <c r="R17" s="36"/>
      <c r="S17" s="38">
        <f t="shared" si="0"/>
        <v>0</v>
      </c>
      <c r="T17" s="32">
        <f t="shared" si="1"/>
        <v>0</v>
      </c>
      <c r="U17" s="25"/>
      <c r="V17" s="33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</row>
    <row r="18" spans="1:70" s="1" customFormat="1" ht="21" thickBot="1" x14ac:dyDescent="0.35">
      <c r="A18" s="16"/>
      <c r="B18" s="26">
        <v>4</v>
      </c>
      <c r="C18" s="17" t="s">
        <v>36</v>
      </c>
      <c r="D18" s="27" t="s">
        <v>33</v>
      </c>
      <c r="E18" s="34">
        <f>+G18*12</f>
        <v>31149828</v>
      </c>
      <c r="F18" s="35">
        <f>+G18+H18+I18+J18+K18+L18+M18+N18+O18+P18+Q18+R18</f>
        <v>25958190</v>
      </c>
      <c r="G18" s="36">
        <v>2595819</v>
      </c>
      <c r="H18" s="36">
        <v>2595819</v>
      </c>
      <c r="I18" s="36">
        <v>2595819</v>
      </c>
      <c r="J18" s="37">
        <v>2595819</v>
      </c>
      <c r="K18" s="36">
        <v>2595819</v>
      </c>
      <c r="L18" s="36">
        <v>2595819</v>
      </c>
      <c r="M18" s="36">
        <v>2595819</v>
      </c>
      <c r="N18" s="36">
        <v>2595819</v>
      </c>
      <c r="O18" s="36">
        <v>2595819</v>
      </c>
      <c r="P18" s="36">
        <v>2595819</v>
      </c>
      <c r="Q18" s="36"/>
      <c r="R18" s="36"/>
      <c r="S18" s="38">
        <f t="shared" si="0"/>
        <v>25958190</v>
      </c>
      <c r="T18" s="32">
        <f t="shared" si="1"/>
        <v>0</v>
      </c>
      <c r="U18" s="25"/>
      <c r="V18" s="33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</row>
    <row r="19" spans="1:70" s="1" customFormat="1" ht="21" thickBot="1" x14ac:dyDescent="0.35">
      <c r="A19" s="16"/>
      <c r="B19" s="26">
        <v>5</v>
      </c>
      <c r="C19" s="17" t="s">
        <v>37</v>
      </c>
      <c r="D19" s="27" t="s">
        <v>33</v>
      </c>
      <c r="E19" s="34"/>
      <c r="F19" s="35"/>
      <c r="G19" s="36"/>
      <c r="H19" s="36"/>
      <c r="I19" s="36"/>
      <c r="J19" s="37"/>
      <c r="K19" s="36"/>
      <c r="L19" s="36"/>
      <c r="M19" s="36"/>
      <c r="N19" s="36"/>
      <c r="O19" s="36"/>
      <c r="P19" s="36"/>
      <c r="Q19" s="36"/>
      <c r="R19" s="36"/>
      <c r="S19" s="38">
        <f t="shared" si="0"/>
        <v>0</v>
      </c>
      <c r="T19" s="32">
        <f t="shared" si="1"/>
        <v>0</v>
      </c>
      <c r="U19" s="25"/>
      <c r="V19" s="33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</row>
    <row r="20" spans="1:70" s="1" customFormat="1" ht="21" thickBot="1" x14ac:dyDescent="0.35">
      <c r="A20" s="16"/>
      <c r="B20" s="26">
        <v>6</v>
      </c>
      <c r="C20" s="17" t="s">
        <v>38</v>
      </c>
      <c r="D20" s="27"/>
      <c r="E20" s="34"/>
      <c r="F20" s="35"/>
      <c r="G20" s="36"/>
      <c r="H20" s="36"/>
      <c r="I20" s="36"/>
      <c r="J20" s="37"/>
      <c r="K20" s="36"/>
      <c r="L20" s="36"/>
      <c r="M20" s="36"/>
      <c r="N20" s="36"/>
      <c r="O20" s="36"/>
      <c r="P20" s="36"/>
      <c r="Q20" s="36"/>
      <c r="R20" s="36"/>
      <c r="S20" s="38"/>
      <c r="T20" s="32"/>
      <c r="U20" s="25"/>
      <c r="V20" s="33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</row>
    <row r="21" spans="1:70" s="1" customFormat="1" ht="21" thickBot="1" x14ac:dyDescent="0.35">
      <c r="A21" s="16"/>
      <c r="B21" s="26">
        <v>7</v>
      </c>
      <c r="C21" s="17" t="s">
        <v>39</v>
      </c>
      <c r="D21" s="27" t="s">
        <v>33</v>
      </c>
      <c r="E21" s="34"/>
      <c r="F21" s="35"/>
      <c r="G21" s="36"/>
      <c r="H21" s="36"/>
      <c r="I21" s="36"/>
      <c r="J21" s="37"/>
      <c r="K21" s="36"/>
      <c r="L21" s="36"/>
      <c r="M21" s="36"/>
      <c r="N21" s="36"/>
      <c r="O21" s="36"/>
      <c r="P21" s="36"/>
      <c r="Q21" s="36"/>
      <c r="R21" s="36"/>
      <c r="S21" s="38">
        <f t="shared" si="0"/>
        <v>0</v>
      </c>
      <c r="T21" s="32">
        <f t="shared" si="1"/>
        <v>0</v>
      </c>
      <c r="U21" s="25"/>
      <c r="V21" s="33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</row>
    <row r="22" spans="1:70" s="1" customFormat="1" ht="21" thickBot="1" x14ac:dyDescent="0.35">
      <c r="A22" s="16"/>
      <c r="B22" s="26">
        <v>8</v>
      </c>
      <c r="C22" s="17" t="s">
        <v>40</v>
      </c>
      <c r="D22" s="27" t="s">
        <v>33</v>
      </c>
      <c r="E22" s="34">
        <f>+G22*12</f>
        <v>3678540</v>
      </c>
      <c r="F22" s="35">
        <f>+G22+H22+I22+J22+K22+L22+M22+N22+O22+P22+Q22+R22</f>
        <v>2586790</v>
      </c>
      <c r="G22" s="36">
        <v>306545</v>
      </c>
      <c r="H22" s="36">
        <v>306545</v>
      </c>
      <c r="I22" s="36">
        <v>306545</v>
      </c>
      <c r="J22" s="37">
        <v>306545</v>
      </c>
      <c r="K22" s="36">
        <v>306545</v>
      </c>
      <c r="L22" s="36">
        <v>306545</v>
      </c>
      <c r="M22" s="36">
        <v>-38204</v>
      </c>
      <c r="N22" s="36">
        <v>261908</v>
      </c>
      <c r="O22" s="36">
        <v>261908</v>
      </c>
      <c r="P22" s="36">
        <v>261908</v>
      </c>
      <c r="Q22" s="36"/>
      <c r="R22" s="36"/>
      <c r="S22" s="38">
        <f t="shared" si="0"/>
        <v>2586790</v>
      </c>
      <c r="T22" s="32">
        <f>+F22-S22</f>
        <v>0</v>
      </c>
      <c r="U22" s="25"/>
      <c r="V22" s="33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</row>
    <row r="23" spans="1:70" s="1" customFormat="1" ht="21" thickBot="1" x14ac:dyDescent="0.35">
      <c r="A23" s="16"/>
      <c r="B23" s="26">
        <v>9</v>
      </c>
      <c r="C23" s="17" t="s">
        <v>41</v>
      </c>
      <c r="D23" s="27" t="s">
        <v>33</v>
      </c>
      <c r="E23" s="34"/>
      <c r="F23" s="35"/>
      <c r="G23" s="36"/>
      <c r="H23" s="36"/>
      <c r="I23" s="36"/>
      <c r="J23" s="37"/>
      <c r="K23" s="36"/>
      <c r="L23" s="36"/>
      <c r="M23" s="36"/>
      <c r="N23" s="36"/>
      <c r="O23" s="36"/>
      <c r="P23" s="36"/>
      <c r="Q23" s="36"/>
      <c r="R23" s="36"/>
      <c r="S23" s="38">
        <f t="shared" si="0"/>
        <v>0</v>
      </c>
      <c r="T23" s="32">
        <f t="shared" si="1"/>
        <v>0</v>
      </c>
      <c r="U23" s="25"/>
      <c r="V23" s="33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</row>
    <row r="24" spans="1:70" s="1" customFormat="1" ht="21" thickBot="1" x14ac:dyDescent="0.35">
      <c r="A24" s="16"/>
      <c r="B24" s="26">
        <v>10</v>
      </c>
      <c r="C24" s="17" t="s">
        <v>42</v>
      </c>
      <c r="D24" s="27" t="s">
        <v>33</v>
      </c>
      <c r="E24" s="34">
        <f>+G24*12</f>
        <v>3234840</v>
      </c>
      <c r="F24" s="35">
        <f>+G24+H24+I24+J24+K24+L24+M24+N24+O24+P24+Q24+R24</f>
        <v>2695700</v>
      </c>
      <c r="G24" s="36">
        <v>269570</v>
      </c>
      <c r="H24" s="36">
        <v>269570</v>
      </c>
      <c r="I24" s="36">
        <v>269570</v>
      </c>
      <c r="J24" s="37">
        <v>269570</v>
      </c>
      <c r="K24" s="36">
        <v>269570</v>
      </c>
      <c r="L24" s="36">
        <v>269570</v>
      </c>
      <c r="M24" s="36">
        <v>269570</v>
      </c>
      <c r="N24" s="36">
        <v>269570</v>
      </c>
      <c r="O24" s="36">
        <v>269570</v>
      </c>
      <c r="P24" s="36">
        <v>269570</v>
      </c>
      <c r="Q24" s="36"/>
      <c r="R24" s="36"/>
      <c r="S24" s="38">
        <f t="shared" si="0"/>
        <v>2695700</v>
      </c>
      <c r="T24" s="32">
        <f t="shared" si="1"/>
        <v>0</v>
      </c>
      <c r="U24" s="25"/>
      <c r="V24" s="33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</row>
    <row r="25" spans="1:70" s="1" customFormat="1" ht="21" thickBot="1" x14ac:dyDescent="0.35">
      <c r="A25" s="16"/>
      <c r="B25" s="26">
        <v>11</v>
      </c>
      <c r="C25" s="17" t="s">
        <v>43</v>
      </c>
      <c r="D25" s="27"/>
      <c r="E25" s="34"/>
      <c r="F25" s="35"/>
      <c r="G25" s="36"/>
      <c r="H25" s="36"/>
      <c r="I25" s="36"/>
      <c r="J25" s="37"/>
      <c r="K25" s="36"/>
      <c r="L25" s="36"/>
      <c r="M25" s="36"/>
      <c r="N25" s="36"/>
      <c r="O25" s="36"/>
      <c r="P25" s="36"/>
      <c r="Q25" s="36"/>
      <c r="R25" s="36"/>
      <c r="S25" s="38">
        <f t="shared" si="0"/>
        <v>0</v>
      </c>
      <c r="T25" s="32">
        <f t="shared" si="1"/>
        <v>0</v>
      </c>
      <c r="U25" s="40"/>
      <c r="V25" s="33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</row>
    <row r="26" spans="1:70" s="1" customFormat="1" ht="21" thickBot="1" x14ac:dyDescent="0.35">
      <c r="A26" s="16"/>
      <c r="B26" s="26">
        <v>12</v>
      </c>
      <c r="C26" s="17" t="s">
        <v>44</v>
      </c>
      <c r="D26" s="27"/>
      <c r="E26" s="34"/>
      <c r="F26" s="35"/>
      <c r="G26" s="36"/>
      <c r="H26" s="36"/>
      <c r="I26" s="36"/>
      <c r="J26" s="37"/>
      <c r="K26" s="36"/>
      <c r="L26" s="36"/>
      <c r="M26" s="36"/>
      <c r="N26" s="36"/>
      <c r="O26" s="36"/>
      <c r="P26" s="36"/>
      <c r="Q26" s="36"/>
      <c r="R26" s="36"/>
      <c r="S26" s="38">
        <f t="shared" si="0"/>
        <v>0</v>
      </c>
      <c r="T26" s="32">
        <f t="shared" si="1"/>
        <v>0</v>
      </c>
      <c r="U26" s="40"/>
      <c r="V26" s="33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</row>
    <row r="27" spans="1:70" s="1" customFormat="1" ht="21" thickBot="1" x14ac:dyDescent="0.35">
      <c r="A27" s="16"/>
      <c r="B27" s="26">
        <v>13</v>
      </c>
      <c r="C27" s="17" t="s">
        <v>45</v>
      </c>
      <c r="D27" s="27"/>
      <c r="E27" s="34"/>
      <c r="F27" s="35"/>
      <c r="G27" s="36"/>
      <c r="H27" s="36"/>
      <c r="I27" s="36"/>
      <c r="J27" s="37"/>
      <c r="K27" s="36"/>
      <c r="L27" s="36"/>
      <c r="M27" s="36"/>
      <c r="N27" s="36"/>
      <c r="O27" s="36"/>
      <c r="P27" s="36"/>
      <c r="Q27" s="36"/>
      <c r="R27" s="36"/>
      <c r="S27" s="38">
        <f t="shared" si="0"/>
        <v>0</v>
      </c>
      <c r="T27" s="32">
        <f t="shared" si="1"/>
        <v>0</v>
      </c>
      <c r="U27" s="25"/>
      <c r="V27" s="33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</row>
    <row r="28" spans="1:70" s="1" customFormat="1" ht="21" thickBot="1" x14ac:dyDescent="0.35">
      <c r="A28" s="16"/>
      <c r="B28" s="26">
        <v>14</v>
      </c>
      <c r="C28" s="17" t="s">
        <v>46</v>
      </c>
      <c r="D28" s="27"/>
      <c r="E28" s="34"/>
      <c r="F28" s="35"/>
      <c r="G28" s="36"/>
      <c r="H28" s="36"/>
      <c r="I28" s="36"/>
      <c r="J28" s="37"/>
      <c r="K28" s="36"/>
      <c r="L28" s="36"/>
      <c r="M28" s="36"/>
      <c r="N28" s="36"/>
      <c r="O28" s="36"/>
      <c r="P28" s="36"/>
      <c r="Q28" s="36"/>
      <c r="R28" s="36"/>
      <c r="S28" s="38">
        <f t="shared" si="0"/>
        <v>0</v>
      </c>
      <c r="T28" s="32">
        <f t="shared" si="1"/>
        <v>0</v>
      </c>
      <c r="U28" s="40"/>
      <c r="V28" s="33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</row>
    <row r="29" spans="1:70" s="1" customFormat="1" ht="21" thickBot="1" x14ac:dyDescent="0.35">
      <c r="A29" s="16"/>
      <c r="B29" s="26">
        <v>15</v>
      </c>
      <c r="C29" s="17" t="s">
        <v>47</v>
      </c>
      <c r="D29" s="27"/>
      <c r="E29" s="34"/>
      <c r="F29" s="35"/>
      <c r="G29" s="36"/>
      <c r="H29" s="36"/>
      <c r="I29" s="36"/>
      <c r="J29" s="37"/>
      <c r="K29" s="36"/>
      <c r="L29" s="36"/>
      <c r="M29" s="36"/>
      <c r="N29" s="36"/>
      <c r="O29" s="36"/>
      <c r="P29" s="36"/>
      <c r="Q29" s="36"/>
      <c r="R29" s="36"/>
      <c r="S29" s="38">
        <f t="shared" si="0"/>
        <v>0</v>
      </c>
      <c r="T29" s="32">
        <f t="shared" si="1"/>
        <v>0</v>
      </c>
      <c r="U29" s="25"/>
      <c r="V29" s="33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</row>
    <row r="30" spans="1:70" s="1" customFormat="1" ht="21" thickBot="1" x14ac:dyDescent="0.35">
      <c r="A30" s="16"/>
      <c r="B30" s="26">
        <v>16</v>
      </c>
      <c r="C30" s="17" t="s">
        <v>48</v>
      </c>
      <c r="D30" s="27"/>
      <c r="E30" s="34"/>
      <c r="F30" s="35"/>
      <c r="G30" s="36"/>
      <c r="H30" s="36"/>
      <c r="I30" s="36"/>
      <c r="J30" s="37"/>
      <c r="K30" s="36"/>
      <c r="L30" s="36"/>
      <c r="M30" s="36"/>
      <c r="N30" s="36"/>
      <c r="O30" s="36"/>
      <c r="P30" s="36"/>
      <c r="Q30" s="36"/>
      <c r="R30" s="36"/>
      <c r="S30" s="38">
        <f t="shared" si="0"/>
        <v>0</v>
      </c>
      <c r="T30" s="32">
        <f t="shared" si="1"/>
        <v>0</v>
      </c>
      <c r="U30" s="25"/>
      <c r="V30" s="33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</row>
    <row r="31" spans="1:70" s="1" customFormat="1" ht="21" thickBot="1" x14ac:dyDescent="0.35">
      <c r="A31" s="16"/>
      <c r="B31" s="26">
        <v>17</v>
      </c>
      <c r="C31" s="17" t="s">
        <v>49</v>
      </c>
      <c r="D31" s="27">
        <v>1526</v>
      </c>
      <c r="E31" s="34">
        <v>10977335</v>
      </c>
      <c r="F31" s="35">
        <f>5488677+2744339+2744339</f>
        <v>10977355</v>
      </c>
      <c r="G31" s="36"/>
      <c r="H31" s="36"/>
      <c r="I31" s="36"/>
      <c r="J31" s="37">
        <v>5488668</v>
      </c>
      <c r="K31" s="36"/>
      <c r="L31" s="36"/>
      <c r="M31" s="36"/>
      <c r="N31" s="36"/>
      <c r="O31" s="36"/>
      <c r="P31" s="36">
        <f>2744339+2744339</f>
        <v>5488678</v>
      </c>
      <c r="Q31" s="36"/>
      <c r="R31" s="36"/>
      <c r="S31" s="38">
        <f t="shared" si="0"/>
        <v>10977346</v>
      </c>
      <c r="T31" s="32">
        <f t="shared" si="1"/>
        <v>9</v>
      </c>
      <c r="U31" s="40"/>
      <c r="V31" s="33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</row>
    <row r="32" spans="1:70" s="1" customFormat="1" ht="21" thickBot="1" x14ac:dyDescent="0.35">
      <c r="A32" s="16"/>
      <c r="B32" s="26">
        <v>18</v>
      </c>
      <c r="C32" s="17" t="s">
        <v>50</v>
      </c>
      <c r="D32" s="27"/>
      <c r="E32" s="34"/>
      <c r="F32" s="35"/>
      <c r="G32" s="36"/>
      <c r="H32" s="36"/>
      <c r="I32" s="36"/>
      <c r="J32" s="37"/>
      <c r="K32" s="36"/>
      <c r="L32" s="36"/>
      <c r="M32" s="36"/>
      <c r="N32" s="36"/>
      <c r="O32" s="36"/>
      <c r="P32" s="36"/>
      <c r="Q32" s="36"/>
      <c r="R32" s="36"/>
      <c r="S32" s="38">
        <f t="shared" si="0"/>
        <v>0</v>
      </c>
      <c r="T32" s="32">
        <f t="shared" si="1"/>
        <v>0</v>
      </c>
      <c r="U32" s="25"/>
      <c r="V32" s="33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</row>
    <row r="33" spans="1:70" s="1" customFormat="1" ht="21" thickBot="1" x14ac:dyDescent="0.35">
      <c r="A33" s="16"/>
      <c r="B33" s="26">
        <v>19</v>
      </c>
      <c r="C33" s="17" t="s">
        <v>51</v>
      </c>
      <c r="D33" s="27" t="s">
        <v>33</v>
      </c>
      <c r="E33" s="34"/>
      <c r="F33" s="35"/>
      <c r="G33" s="36"/>
      <c r="H33" s="36"/>
      <c r="I33" s="36"/>
      <c r="J33" s="37"/>
      <c r="K33" s="36"/>
      <c r="L33" s="36"/>
      <c r="M33" s="36"/>
      <c r="N33" s="36"/>
      <c r="O33" s="36"/>
      <c r="P33" s="36"/>
      <c r="Q33" s="36"/>
      <c r="R33" s="36"/>
      <c r="S33" s="38">
        <f t="shared" si="0"/>
        <v>0</v>
      </c>
      <c r="T33" s="32">
        <f t="shared" si="1"/>
        <v>0</v>
      </c>
      <c r="U33" s="25"/>
      <c r="V33" s="33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</row>
    <row r="34" spans="1:70" s="1" customFormat="1" ht="21" thickBot="1" x14ac:dyDescent="0.35">
      <c r="A34" s="16"/>
      <c r="B34" s="26">
        <v>20</v>
      </c>
      <c r="C34" s="17" t="s">
        <v>52</v>
      </c>
      <c r="D34" s="27" t="s">
        <v>33</v>
      </c>
      <c r="E34" s="34"/>
      <c r="F34" s="35"/>
      <c r="G34" s="36"/>
      <c r="H34" s="36"/>
      <c r="I34" s="36"/>
      <c r="J34" s="37"/>
      <c r="K34" s="36"/>
      <c r="L34" s="36"/>
      <c r="M34" s="36"/>
      <c r="N34" s="36"/>
      <c r="O34" s="36"/>
      <c r="P34" s="36"/>
      <c r="Q34" s="36"/>
      <c r="R34" s="36"/>
      <c r="S34" s="38">
        <f t="shared" si="0"/>
        <v>0</v>
      </c>
      <c r="T34" s="32">
        <f t="shared" si="1"/>
        <v>0</v>
      </c>
      <c r="U34" s="25"/>
      <c r="V34" s="33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</row>
    <row r="35" spans="1:70" s="1" customFormat="1" ht="21" thickBot="1" x14ac:dyDescent="0.35">
      <c r="A35" s="16"/>
      <c r="B35" s="26">
        <v>21</v>
      </c>
      <c r="C35" s="17" t="s">
        <v>53</v>
      </c>
      <c r="D35" s="27" t="s">
        <v>33</v>
      </c>
      <c r="E35" s="34"/>
      <c r="F35" s="35"/>
      <c r="G35" s="36"/>
      <c r="H35" s="36"/>
      <c r="I35" s="36"/>
      <c r="J35" s="37"/>
      <c r="K35" s="36"/>
      <c r="L35" s="36"/>
      <c r="M35" s="36"/>
      <c r="N35" s="36"/>
      <c r="O35" s="36"/>
      <c r="P35" s="36"/>
      <c r="Q35" s="36"/>
      <c r="R35" s="36"/>
      <c r="S35" s="38">
        <f t="shared" si="0"/>
        <v>0</v>
      </c>
      <c r="T35" s="32">
        <f t="shared" si="1"/>
        <v>0</v>
      </c>
      <c r="U35" s="25"/>
      <c r="V35" s="33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</row>
    <row r="36" spans="1:70" s="42" customFormat="1" ht="21" thickBot="1" x14ac:dyDescent="0.35">
      <c r="A36" s="41"/>
      <c r="B36" s="26">
        <v>22</v>
      </c>
      <c r="C36" s="17" t="s">
        <v>54</v>
      </c>
      <c r="D36" s="27"/>
      <c r="E36" s="34"/>
      <c r="F36" s="35"/>
      <c r="G36" s="36"/>
      <c r="H36" s="36"/>
      <c r="I36" s="36"/>
      <c r="J36" s="37"/>
      <c r="K36" s="36"/>
      <c r="L36" s="36"/>
      <c r="M36" s="36"/>
      <c r="N36" s="36"/>
      <c r="O36" s="36"/>
      <c r="P36" s="36"/>
      <c r="Q36" s="36"/>
      <c r="R36" s="36"/>
      <c r="S36" s="38">
        <f t="shared" si="0"/>
        <v>0</v>
      </c>
      <c r="T36" s="32">
        <f t="shared" si="1"/>
        <v>0</v>
      </c>
      <c r="U36" s="25"/>
      <c r="V36" s="33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</row>
    <row r="37" spans="1:70" s="44" customFormat="1" ht="21" thickBot="1" x14ac:dyDescent="0.35">
      <c r="A37" s="43"/>
      <c r="B37" s="26">
        <v>23</v>
      </c>
      <c r="C37" s="17" t="s">
        <v>55</v>
      </c>
      <c r="D37" s="27"/>
      <c r="E37" s="34"/>
      <c r="F37" s="35"/>
      <c r="G37" s="36"/>
      <c r="H37" s="36"/>
      <c r="I37" s="36"/>
      <c r="J37" s="37"/>
      <c r="K37" s="36"/>
      <c r="L37" s="36"/>
      <c r="M37" s="36"/>
      <c r="N37" s="36"/>
      <c r="O37" s="36"/>
      <c r="P37" s="36"/>
      <c r="Q37" s="36"/>
      <c r="R37" s="36"/>
      <c r="S37" s="38">
        <f t="shared" si="0"/>
        <v>0</v>
      </c>
      <c r="T37" s="32">
        <f t="shared" si="1"/>
        <v>0</v>
      </c>
      <c r="U37" s="25"/>
      <c r="V37" s="33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</row>
    <row r="38" spans="1:70" s="44" customFormat="1" ht="21" thickBot="1" x14ac:dyDescent="0.35">
      <c r="A38" s="43"/>
      <c r="B38" s="26">
        <v>24</v>
      </c>
      <c r="C38" s="17" t="s">
        <v>56</v>
      </c>
      <c r="D38" s="27"/>
      <c r="E38" s="34"/>
      <c r="F38" s="35"/>
      <c r="G38" s="36"/>
      <c r="H38" s="36"/>
      <c r="I38" s="36"/>
      <c r="J38" s="37"/>
      <c r="K38" s="36"/>
      <c r="L38" s="36"/>
      <c r="M38" s="36"/>
      <c r="N38" s="36"/>
      <c r="O38" s="36"/>
      <c r="P38" s="36"/>
      <c r="Q38" s="36"/>
      <c r="R38" s="36"/>
      <c r="S38" s="38">
        <f t="shared" si="0"/>
        <v>0</v>
      </c>
      <c r="T38" s="32">
        <f t="shared" si="1"/>
        <v>0</v>
      </c>
      <c r="U38" s="25"/>
      <c r="V38" s="33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</row>
    <row r="39" spans="1:70" s="1" customFormat="1" ht="21" thickBot="1" x14ac:dyDescent="0.35">
      <c r="A39" s="16"/>
      <c r="B39" s="26">
        <v>25</v>
      </c>
      <c r="C39" s="17" t="s">
        <v>57</v>
      </c>
      <c r="D39" s="27"/>
      <c r="E39" s="34"/>
      <c r="F39" s="35"/>
      <c r="G39" s="36"/>
      <c r="H39" s="45"/>
      <c r="I39" s="36"/>
      <c r="J39" s="37"/>
      <c r="K39" s="36"/>
      <c r="L39" s="36"/>
      <c r="M39" s="36"/>
      <c r="N39" s="36"/>
      <c r="O39" s="36"/>
      <c r="P39" s="36"/>
      <c r="Q39" s="36"/>
      <c r="R39" s="36"/>
      <c r="S39" s="38">
        <f t="shared" si="0"/>
        <v>0</v>
      </c>
      <c r="T39" s="32">
        <f t="shared" si="1"/>
        <v>0</v>
      </c>
      <c r="U39" s="25"/>
      <c r="V39" s="33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</row>
    <row r="40" spans="1:70" s="1" customFormat="1" ht="21" thickBot="1" x14ac:dyDescent="0.35">
      <c r="A40" s="16"/>
      <c r="B40" s="26">
        <v>26</v>
      </c>
      <c r="C40" s="17" t="s">
        <v>58</v>
      </c>
      <c r="D40" s="27" t="s">
        <v>33</v>
      </c>
      <c r="E40" s="34"/>
      <c r="F40" s="35"/>
      <c r="G40" s="36"/>
      <c r="H40" s="45"/>
      <c r="I40" s="36"/>
      <c r="J40" s="37"/>
      <c r="K40" s="36"/>
      <c r="L40" s="36"/>
      <c r="M40" s="36"/>
      <c r="N40" s="36"/>
      <c r="O40" s="36"/>
      <c r="P40" s="36"/>
      <c r="Q40" s="36"/>
      <c r="R40" s="36"/>
      <c r="S40" s="38">
        <f t="shared" si="0"/>
        <v>0</v>
      </c>
      <c r="T40" s="32">
        <f t="shared" si="1"/>
        <v>0</v>
      </c>
      <c r="U40" s="25"/>
      <c r="V40" s="33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</row>
    <row r="41" spans="1:70" s="1" customFormat="1" ht="21" thickBot="1" x14ac:dyDescent="0.35">
      <c r="A41" s="16"/>
      <c r="B41" s="26">
        <v>27</v>
      </c>
      <c r="C41" s="17" t="s">
        <v>59</v>
      </c>
      <c r="D41" s="27" t="s">
        <v>33</v>
      </c>
      <c r="E41" s="34"/>
      <c r="F41" s="35"/>
      <c r="G41" s="36"/>
      <c r="H41" s="36"/>
      <c r="I41" s="36"/>
      <c r="J41" s="37"/>
      <c r="K41" s="36"/>
      <c r="L41" s="36"/>
      <c r="M41" s="36"/>
      <c r="N41" s="36"/>
      <c r="O41" s="36"/>
      <c r="P41" s="36"/>
      <c r="Q41" s="36"/>
      <c r="R41" s="36"/>
      <c r="S41" s="38">
        <f t="shared" si="0"/>
        <v>0</v>
      </c>
      <c r="T41" s="32">
        <f t="shared" si="1"/>
        <v>0</v>
      </c>
      <c r="U41" s="25"/>
      <c r="V41" s="33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</row>
    <row r="42" spans="1:70" s="1" customFormat="1" ht="21" thickBot="1" x14ac:dyDescent="0.35">
      <c r="A42" s="16"/>
      <c r="B42" s="26">
        <v>28</v>
      </c>
      <c r="C42" s="17" t="s">
        <v>60</v>
      </c>
      <c r="D42" s="27" t="s">
        <v>33</v>
      </c>
      <c r="E42" s="34"/>
      <c r="F42" s="35"/>
      <c r="G42" s="36"/>
      <c r="H42" s="36"/>
      <c r="I42" s="36"/>
      <c r="J42" s="37"/>
      <c r="K42" s="36"/>
      <c r="L42" s="36"/>
      <c r="M42" s="36"/>
      <c r="N42" s="36"/>
      <c r="O42" s="36"/>
      <c r="P42" s="36"/>
      <c r="Q42" s="36"/>
      <c r="R42" s="36"/>
      <c r="S42" s="38">
        <f t="shared" si="0"/>
        <v>0</v>
      </c>
      <c r="T42" s="32">
        <f t="shared" si="1"/>
        <v>0</v>
      </c>
      <c r="U42" s="25"/>
      <c r="V42" s="33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</row>
    <row r="43" spans="1:70" s="1" customFormat="1" ht="21" thickBot="1" x14ac:dyDescent="0.35">
      <c r="A43" s="16"/>
      <c r="B43" s="26">
        <v>29</v>
      </c>
      <c r="C43" s="17" t="s">
        <v>61</v>
      </c>
      <c r="D43" s="27"/>
      <c r="E43" s="34"/>
      <c r="F43" s="35"/>
      <c r="G43" s="36"/>
      <c r="H43" s="36"/>
      <c r="I43" s="36"/>
      <c r="J43" s="37"/>
      <c r="K43" s="36"/>
      <c r="L43" s="36"/>
      <c r="M43" s="36"/>
      <c r="N43" s="36"/>
      <c r="O43" s="36"/>
      <c r="P43" s="36"/>
      <c r="Q43" s="36"/>
      <c r="R43" s="36"/>
      <c r="S43" s="38">
        <f t="shared" si="0"/>
        <v>0</v>
      </c>
      <c r="T43" s="32">
        <f t="shared" si="1"/>
        <v>0</v>
      </c>
      <c r="U43" s="46"/>
      <c r="V43" s="33"/>
      <c r="W43" s="46"/>
      <c r="X43" s="46"/>
      <c r="Y43" s="46"/>
      <c r="Z43" s="46"/>
      <c r="AA43" s="46"/>
      <c r="AB43" s="47"/>
      <c r="AC43" s="48"/>
      <c r="AD43" s="46"/>
      <c r="AE43" s="46"/>
      <c r="AF43" s="46"/>
      <c r="AG43" s="46"/>
      <c r="AH43" s="46"/>
      <c r="AI43" s="46"/>
      <c r="AJ43" s="49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</row>
    <row r="44" spans="1:70" s="1" customFormat="1" ht="21" thickBot="1" x14ac:dyDescent="0.35">
      <c r="A44" s="16"/>
      <c r="B44" s="26">
        <v>30</v>
      </c>
      <c r="C44" s="17" t="s">
        <v>62</v>
      </c>
      <c r="D44" s="27"/>
      <c r="E44" s="34"/>
      <c r="F44" s="35"/>
      <c r="G44" s="36"/>
      <c r="H44" s="36"/>
      <c r="I44" s="36"/>
      <c r="J44" s="37"/>
      <c r="K44" s="36"/>
      <c r="L44" s="36"/>
      <c r="M44" s="36"/>
      <c r="N44" s="36"/>
      <c r="O44" s="36"/>
      <c r="P44" s="36"/>
      <c r="Q44" s="36"/>
      <c r="R44" s="36"/>
      <c r="S44" s="38">
        <f t="shared" si="0"/>
        <v>0</v>
      </c>
      <c r="T44" s="32">
        <f t="shared" si="1"/>
        <v>0</v>
      </c>
      <c r="U44" s="46"/>
      <c r="V44" s="33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9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</row>
    <row r="45" spans="1:70" s="1" customFormat="1" ht="21" thickBot="1" x14ac:dyDescent="0.35">
      <c r="A45" s="16"/>
      <c r="B45" s="26">
        <v>31</v>
      </c>
      <c r="C45" s="17" t="s">
        <v>63</v>
      </c>
      <c r="D45" s="27"/>
      <c r="E45" s="34"/>
      <c r="F45" s="35"/>
      <c r="G45" s="36"/>
      <c r="H45" s="36"/>
      <c r="I45" s="36"/>
      <c r="J45" s="37"/>
      <c r="K45" s="36"/>
      <c r="L45" s="36"/>
      <c r="M45" s="36"/>
      <c r="N45" s="36"/>
      <c r="O45" s="36"/>
      <c r="P45" s="36"/>
      <c r="Q45" s="36"/>
      <c r="R45" s="36"/>
      <c r="S45" s="38">
        <f t="shared" si="0"/>
        <v>0</v>
      </c>
      <c r="T45" s="32">
        <f t="shared" si="1"/>
        <v>0</v>
      </c>
      <c r="U45" s="46"/>
      <c r="V45" s="33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9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</row>
    <row r="46" spans="1:70" s="1" customFormat="1" ht="21" thickBot="1" x14ac:dyDescent="0.35">
      <c r="A46" s="16"/>
      <c r="B46" s="26">
        <v>32</v>
      </c>
      <c r="C46" s="17" t="s">
        <v>64</v>
      </c>
      <c r="D46" s="27">
        <v>3991</v>
      </c>
      <c r="E46" s="50">
        <v>627200</v>
      </c>
      <c r="F46" s="35">
        <f>+L46+188160</f>
        <v>627200</v>
      </c>
      <c r="G46" s="36"/>
      <c r="H46" s="36"/>
      <c r="I46" s="36"/>
      <c r="J46" s="37"/>
      <c r="K46" s="36"/>
      <c r="L46" s="36">
        <v>439040</v>
      </c>
      <c r="M46" s="36"/>
      <c r="N46" s="36"/>
      <c r="O46" s="36"/>
      <c r="P46" s="36">
        <v>188160</v>
      </c>
      <c r="Q46" s="36"/>
      <c r="R46" s="36"/>
      <c r="S46" s="38">
        <f t="shared" si="0"/>
        <v>627200</v>
      </c>
      <c r="T46" s="32">
        <f t="shared" si="1"/>
        <v>0</v>
      </c>
      <c r="U46" s="46"/>
      <c r="V46" s="33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9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</row>
    <row r="47" spans="1:70" s="1" customFormat="1" ht="21" thickBot="1" x14ac:dyDescent="0.35">
      <c r="A47" s="16"/>
      <c r="B47" s="26">
        <v>33</v>
      </c>
      <c r="C47" s="17" t="s">
        <v>65</v>
      </c>
      <c r="D47" s="27">
        <v>3991</v>
      </c>
      <c r="E47" s="50">
        <v>7529690</v>
      </c>
      <c r="F47" s="35">
        <f>+L47+2258907</f>
        <v>7529690</v>
      </c>
      <c r="G47" s="36"/>
      <c r="H47" s="36"/>
      <c r="I47" s="36"/>
      <c r="J47" s="37"/>
      <c r="K47" s="36"/>
      <c r="L47" s="36">
        <v>5270783</v>
      </c>
      <c r="M47" s="36"/>
      <c r="N47" s="36"/>
      <c r="O47" s="36"/>
      <c r="P47" s="36">
        <v>2258907</v>
      </c>
      <c r="Q47" s="36"/>
      <c r="R47" s="36"/>
      <c r="S47" s="38">
        <f t="shared" si="0"/>
        <v>7529690</v>
      </c>
      <c r="T47" s="32">
        <f t="shared" si="1"/>
        <v>0</v>
      </c>
      <c r="U47" s="46"/>
      <c r="V47" s="33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9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</row>
    <row r="48" spans="1:70" s="1" customFormat="1" ht="21" thickBot="1" x14ac:dyDescent="0.35">
      <c r="A48" s="16"/>
      <c r="B48" s="26">
        <v>34</v>
      </c>
      <c r="C48" s="17" t="s">
        <v>66</v>
      </c>
      <c r="D48" s="27"/>
      <c r="E48" s="50"/>
      <c r="F48" s="35"/>
      <c r="G48" s="36"/>
      <c r="H48" s="36"/>
      <c r="I48" s="36"/>
      <c r="J48" s="37"/>
      <c r="K48" s="36"/>
      <c r="L48" s="36"/>
      <c r="M48" s="36"/>
      <c r="N48" s="36"/>
      <c r="O48" s="36"/>
      <c r="P48" s="36"/>
      <c r="Q48" s="36"/>
      <c r="R48" s="36"/>
      <c r="S48" s="38"/>
      <c r="T48" s="32"/>
      <c r="U48" s="46"/>
      <c r="V48" s="33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9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</row>
    <row r="49" spans="1:70" s="1" customFormat="1" ht="21" thickBot="1" x14ac:dyDescent="0.35">
      <c r="A49" s="16"/>
      <c r="B49" s="26">
        <v>35</v>
      </c>
      <c r="C49" s="17" t="s">
        <v>67</v>
      </c>
      <c r="D49" s="27"/>
      <c r="E49" s="50"/>
      <c r="F49" s="35"/>
      <c r="G49" s="36"/>
      <c r="H49" s="36"/>
      <c r="I49" s="36"/>
      <c r="J49" s="37"/>
      <c r="K49" s="36"/>
      <c r="L49" s="36"/>
      <c r="M49" s="36"/>
      <c r="N49" s="36"/>
      <c r="O49" s="36"/>
      <c r="P49" s="36"/>
      <c r="Q49" s="36"/>
      <c r="R49" s="36"/>
      <c r="S49" s="38">
        <f t="shared" si="0"/>
        <v>0</v>
      </c>
      <c r="T49" s="32">
        <f t="shared" si="1"/>
        <v>0</v>
      </c>
      <c r="U49" s="46"/>
      <c r="V49" s="33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9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</row>
    <row r="50" spans="1:70" s="1" customFormat="1" ht="21" thickBot="1" x14ac:dyDescent="0.35">
      <c r="A50" s="16"/>
      <c r="B50" s="26">
        <v>36</v>
      </c>
      <c r="C50" s="17" t="s">
        <v>68</v>
      </c>
      <c r="D50" s="27"/>
      <c r="E50" s="34"/>
      <c r="F50" s="35"/>
      <c r="G50" s="36"/>
      <c r="H50" s="36"/>
      <c r="I50" s="36"/>
      <c r="J50" s="37"/>
      <c r="K50" s="36"/>
      <c r="L50" s="36"/>
      <c r="M50" s="36"/>
      <c r="N50" s="36"/>
      <c r="O50" s="36"/>
      <c r="P50" s="36"/>
      <c r="Q50" s="36"/>
      <c r="R50" s="36"/>
      <c r="S50" s="38">
        <f t="shared" si="0"/>
        <v>0</v>
      </c>
      <c r="T50" s="32">
        <f t="shared" si="1"/>
        <v>0</v>
      </c>
      <c r="U50" s="46"/>
      <c r="V50" s="33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9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</row>
    <row r="51" spans="1:70" s="1" customFormat="1" ht="21" thickBot="1" x14ac:dyDescent="0.35">
      <c r="A51" s="16"/>
      <c r="B51" s="26">
        <v>37</v>
      </c>
      <c r="C51" s="17" t="s">
        <v>69</v>
      </c>
      <c r="D51" s="27"/>
      <c r="E51" s="34"/>
      <c r="F51" s="35"/>
      <c r="G51" s="36"/>
      <c r="H51" s="36"/>
      <c r="I51" s="36"/>
      <c r="J51" s="37"/>
      <c r="K51" s="36"/>
      <c r="L51" s="36"/>
      <c r="M51" s="36"/>
      <c r="N51" s="36"/>
      <c r="O51" s="36"/>
      <c r="P51" s="36"/>
      <c r="Q51" s="36"/>
      <c r="R51" s="36"/>
      <c r="S51" s="38">
        <f t="shared" si="0"/>
        <v>0</v>
      </c>
      <c r="T51" s="32">
        <f t="shared" si="1"/>
        <v>0</v>
      </c>
      <c r="U51" s="46"/>
      <c r="V51" s="33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9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</row>
    <row r="52" spans="1:70" s="1" customFormat="1" ht="21" thickBot="1" x14ac:dyDescent="0.35">
      <c r="A52" s="16"/>
      <c r="B52" s="26">
        <v>38</v>
      </c>
      <c r="C52" s="17" t="s">
        <v>70</v>
      </c>
      <c r="D52" s="27"/>
      <c r="E52" s="34"/>
      <c r="F52" s="35"/>
      <c r="G52" s="36"/>
      <c r="H52" s="36"/>
      <c r="I52" s="36"/>
      <c r="J52" s="37"/>
      <c r="K52" s="36"/>
      <c r="L52" s="36"/>
      <c r="M52" s="36"/>
      <c r="N52" s="36"/>
      <c r="O52" s="36"/>
      <c r="P52" s="36"/>
      <c r="Q52" s="36"/>
      <c r="R52" s="36"/>
      <c r="S52" s="38">
        <f t="shared" si="0"/>
        <v>0</v>
      </c>
      <c r="T52" s="32">
        <f t="shared" si="1"/>
        <v>0</v>
      </c>
      <c r="U52" s="46"/>
      <c r="V52" s="33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9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</row>
    <row r="53" spans="1:70" s="1" customFormat="1" ht="21" thickBot="1" x14ac:dyDescent="0.35">
      <c r="A53" s="16"/>
      <c r="B53" s="26">
        <v>39</v>
      </c>
      <c r="C53" s="17" t="s">
        <v>71</v>
      </c>
      <c r="D53" s="27"/>
      <c r="E53" s="34"/>
      <c r="F53" s="35"/>
      <c r="G53" s="36"/>
      <c r="H53" s="36"/>
      <c r="I53" s="36"/>
      <c r="J53" s="37"/>
      <c r="K53" s="36"/>
      <c r="L53" s="36"/>
      <c r="M53" s="36"/>
      <c r="N53" s="36"/>
      <c r="O53" s="36"/>
      <c r="P53" s="36"/>
      <c r="Q53" s="36"/>
      <c r="R53" s="36"/>
      <c r="S53" s="38">
        <f t="shared" si="0"/>
        <v>0</v>
      </c>
      <c r="T53" s="32">
        <f t="shared" si="1"/>
        <v>0</v>
      </c>
      <c r="U53" s="46"/>
      <c r="V53" s="33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9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</row>
    <row r="54" spans="1:70" s="1" customFormat="1" ht="21" thickBot="1" x14ac:dyDescent="0.35">
      <c r="A54" s="16"/>
      <c r="B54" s="26">
        <v>40</v>
      </c>
      <c r="C54" s="17" t="s">
        <v>72</v>
      </c>
      <c r="D54" s="27"/>
      <c r="E54" s="34"/>
      <c r="F54" s="35"/>
      <c r="G54" s="36"/>
      <c r="H54" s="36"/>
      <c r="I54" s="36"/>
      <c r="J54" s="37"/>
      <c r="K54" s="36"/>
      <c r="L54" s="36"/>
      <c r="M54" s="36"/>
      <c r="N54" s="36"/>
      <c r="O54" s="36"/>
      <c r="P54" s="36"/>
      <c r="Q54" s="36"/>
      <c r="R54" s="36"/>
      <c r="S54" s="38">
        <f t="shared" si="0"/>
        <v>0</v>
      </c>
      <c r="T54" s="32">
        <f t="shared" si="1"/>
        <v>0</v>
      </c>
      <c r="U54" s="46"/>
      <c r="V54" s="33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9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</row>
    <row r="55" spans="1:70" s="1" customFormat="1" ht="21" thickBot="1" x14ac:dyDescent="0.35">
      <c r="A55" s="16"/>
      <c r="B55" s="26">
        <v>41</v>
      </c>
      <c r="C55" s="17" t="s">
        <v>73</v>
      </c>
      <c r="D55" s="27"/>
      <c r="E55" s="51"/>
      <c r="F55" s="35"/>
      <c r="G55" s="36"/>
      <c r="H55" s="36"/>
      <c r="I55" s="36"/>
      <c r="J55" s="37"/>
      <c r="K55" s="36"/>
      <c r="L55" s="36"/>
      <c r="M55" s="36"/>
      <c r="N55" s="36"/>
      <c r="O55" s="36"/>
      <c r="P55" s="36"/>
      <c r="Q55" s="36"/>
      <c r="R55" s="36"/>
      <c r="S55" s="38">
        <f t="shared" si="0"/>
        <v>0</v>
      </c>
      <c r="T55" s="32">
        <f t="shared" si="1"/>
        <v>0</v>
      </c>
      <c r="U55" s="46"/>
      <c r="V55" s="33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9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</row>
    <row r="56" spans="1:70" s="1" customFormat="1" ht="21" thickBot="1" x14ac:dyDescent="0.35">
      <c r="A56" s="16"/>
      <c r="B56" s="26">
        <v>42</v>
      </c>
      <c r="C56" s="17" t="s">
        <v>74</v>
      </c>
      <c r="D56" s="27">
        <v>1585</v>
      </c>
      <c r="E56" s="52">
        <v>172547</v>
      </c>
      <c r="F56" s="35">
        <f>+J56</f>
        <v>120782.9</v>
      </c>
      <c r="G56" s="36"/>
      <c r="H56" s="36"/>
      <c r="I56" s="36"/>
      <c r="J56" s="37">
        <v>120782.9</v>
      </c>
      <c r="K56" s="36"/>
      <c r="L56" s="36"/>
      <c r="M56" s="36"/>
      <c r="N56" s="36"/>
      <c r="O56" s="36"/>
      <c r="P56" s="36"/>
      <c r="Q56" s="36"/>
      <c r="R56" s="36"/>
      <c r="S56" s="38">
        <f t="shared" si="0"/>
        <v>120782.9</v>
      </c>
      <c r="T56" s="32">
        <f t="shared" si="1"/>
        <v>0</v>
      </c>
      <c r="U56" s="46"/>
      <c r="V56" s="33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9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</row>
    <row r="57" spans="1:70" s="1" customFormat="1" ht="21" thickBot="1" x14ac:dyDescent="0.35">
      <c r="A57" s="16"/>
      <c r="B57" s="26">
        <v>43</v>
      </c>
      <c r="C57" s="17" t="s">
        <v>75</v>
      </c>
      <c r="D57" s="27">
        <v>1585</v>
      </c>
      <c r="E57" s="34">
        <v>8334900</v>
      </c>
      <c r="F57" s="35">
        <f t="shared" ref="F57:F66" si="2">+J57</f>
        <v>5834430</v>
      </c>
      <c r="G57" s="36"/>
      <c r="H57" s="36"/>
      <c r="I57" s="36"/>
      <c r="J57" s="37">
        <v>5834430</v>
      </c>
      <c r="K57" s="36"/>
      <c r="L57" s="36"/>
      <c r="M57" s="36"/>
      <c r="N57" s="36"/>
      <c r="O57" s="36"/>
      <c r="P57" s="36"/>
      <c r="Q57" s="36"/>
      <c r="R57" s="36"/>
      <c r="S57" s="38">
        <f t="shared" si="0"/>
        <v>5834430</v>
      </c>
      <c r="T57" s="32">
        <f t="shared" si="1"/>
        <v>0</v>
      </c>
      <c r="U57" s="46"/>
      <c r="V57" s="33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9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</row>
    <row r="58" spans="1:70" s="1" customFormat="1" ht="21" thickBot="1" x14ac:dyDescent="0.35">
      <c r="A58" s="16"/>
      <c r="B58" s="26">
        <v>44</v>
      </c>
      <c r="C58" s="17" t="s">
        <v>76</v>
      </c>
      <c r="D58" s="27"/>
      <c r="E58" s="50"/>
      <c r="F58" s="35">
        <f t="shared" si="2"/>
        <v>0</v>
      </c>
      <c r="G58" s="36"/>
      <c r="H58" s="36"/>
      <c r="I58" s="36"/>
      <c r="J58" s="37"/>
      <c r="K58" s="36"/>
      <c r="L58" s="36"/>
      <c r="M58" s="36"/>
      <c r="N58" s="36"/>
      <c r="O58" s="36"/>
      <c r="P58" s="36"/>
      <c r="Q58" s="36"/>
      <c r="R58" s="36"/>
      <c r="S58" s="38">
        <f t="shared" si="0"/>
        <v>0</v>
      </c>
      <c r="T58" s="32">
        <f t="shared" si="1"/>
        <v>0</v>
      </c>
      <c r="U58" s="46"/>
      <c r="V58" s="33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9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</row>
    <row r="59" spans="1:70" s="1" customFormat="1" ht="21" thickBot="1" x14ac:dyDescent="0.35">
      <c r="A59" s="16"/>
      <c r="B59" s="26">
        <v>45</v>
      </c>
      <c r="C59" s="17" t="s">
        <v>77</v>
      </c>
      <c r="D59" s="27"/>
      <c r="E59" s="51"/>
      <c r="F59" s="35">
        <f t="shared" si="2"/>
        <v>0</v>
      </c>
      <c r="G59" s="36"/>
      <c r="H59" s="36"/>
      <c r="I59" s="36"/>
      <c r="J59" s="37"/>
      <c r="K59" s="36"/>
      <c r="L59" s="36"/>
      <c r="M59" s="36"/>
      <c r="N59" s="36"/>
      <c r="O59" s="36"/>
      <c r="P59" s="36"/>
      <c r="Q59" s="36"/>
      <c r="R59" s="36"/>
      <c r="S59" s="38">
        <f t="shared" si="0"/>
        <v>0</v>
      </c>
      <c r="T59" s="32">
        <f t="shared" si="1"/>
        <v>0</v>
      </c>
      <c r="U59" s="46"/>
      <c r="V59" s="33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9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</row>
    <row r="60" spans="1:70" s="1" customFormat="1" ht="21" thickBot="1" x14ac:dyDescent="0.35">
      <c r="A60" s="16"/>
      <c r="B60" s="26">
        <v>46</v>
      </c>
      <c r="C60" s="17" t="s">
        <v>78</v>
      </c>
      <c r="D60" s="27"/>
      <c r="E60" s="51"/>
      <c r="F60" s="35">
        <f t="shared" si="2"/>
        <v>0</v>
      </c>
      <c r="G60" s="36"/>
      <c r="H60" s="36"/>
      <c r="I60" s="36"/>
      <c r="J60" s="37"/>
      <c r="K60" s="36"/>
      <c r="L60" s="36"/>
      <c r="M60" s="36"/>
      <c r="N60" s="36"/>
      <c r="O60" s="36"/>
      <c r="P60" s="36"/>
      <c r="Q60" s="36"/>
      <c r="R60" s="36"/>
      <c r="S60" s="38">
        <f t="shared" si="0"/>
        <v>0</v>
      </c>
      <c r="T60" s="32">
        <f t="shared" si="1"/>
        <v>0</v>
      </c>
      <c r="U60" s="46"/>
      <c r="V60" s="33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9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</row>
    <row r="61" spans="1:70" s="1" customFormat="1" ht="21" thickBot="1" x14ac:dyDescent="0.35">
      <c r="A61" s="16"/>
      <c r="B61" s="26">
        <v>47</v>
      </c>
      <c r="C61" s="17" t="s">
        <v>79</v>
      </c>
      <c r="D61" s="27"/>
      <c r="E61" s="53"/>
      <c r="F61" s="35">
        <f t="shared" si="2"/>
        <v>0</v>
      </c>
      <c r="G61" s="36"/>
      <c r="H61" s="36"/>
      <c r="I61" s="36"/>
      <c r="J61" s="37"/>
      <c r="K61" s="36"/>
      <c r="L61" s="36"/>
      <c r="M61" s="36"/>
      <c r="N61" s="36"/>
      <c r="O61" s="36"/>
      <c r="P61" s="36"/>
      <c r="Q61" s="36"/>
      <c r="R61" s="36"/>
      <c r="S61" s="38">
        <f t="shared" si="0"/>
        <v>0</v>
      </c>
      <c r="T61" s="32">
        <f t="shared" si="1"/>
        <v>0</v>
      </c>
      <c r="U61" s="46"/>
      <c r="V61" s="33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9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</row>
    <row r="62" spans="1:70" s="1" customFormat="1" ht="21" thickBot="1" x14ac:dyDescent="0.35">
      <c r="A62" s="16"/>
      <c r="B62" s="26">
        <v>48</v>
      </c>
      <c r="C62" s="17" t="s">
        <v>80</v>
      </c>
      <c r="D62" s="27">
        <v>1586</v>
      </c>
      <c r="E62" s="53">
        <v>6001884</v>
      </c>
      <c r="F62" s="35">
        <f t="shared" si="2"/>
        <v>4201319</v>
      </c>
      <c r="G62" s="36"/>
      <c r="H62" s="36"/>
      <c r="I62" s="36"/>
      <c r="J62" s="37">
        <v>4201319</v>
      </c>
      <c r="K62" s="36"/>
      <c r="L62" s="36"/>
      <c r="M62" s="36"/>
      <c r="N62" s="36"/>
      <c r="O62" s="36"/>
      <c r="P62" s="36"/>
      <c r="Q62" s="36"/>
      <c r="R62" s="36"/>
      <c r="S62" s="38">
        <f t="shared" si="0"/>
        <v>4201319</v>
      </c>
      <c r="T62" s="32">
        <f t="shared" si="1"/>
        <v>0</v>
      </c>
      <c r="U62" s="46"/>
      <c r="V62" s="33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9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</row>
    <row r="63" spans="1:70" s="1" customFormat="1" ht="21" thickBot="1" x14ac:dyDescent="0.35">
      <c r="A63" s="16"/>
      <c r="B63" s="26">
        <v>49</v>
      </c>
      <c r="C63" s="17" t="s">
        <v>81</v>
      </c>
      <c r="D63" s="27"/>
      <c r="E63" s="53"/>
      <c r="F63" s="35">
        <f t="shared" si="2"/>
        <v>0</v>
      </c>
      <c r="G63" s="36"/>
      <c r="H63" s="36"/>
      <c r="I63" s="36"/>
      <c r="J63" s="37"/>
      <c r="K63" s="36"/>
      <c r="L63" s="36"/>
      <c r="M63" s="36"/>
      <c r="N63" s="36"/>
      <c r="O63" s="36"/>
      <c r="P63" s="36"/>
      <c r="Q63" s="36"/>
      <c r="R63" s="36"/>
      <c r="S63" s="38">
        <f t="shared" si="0"/>
        <v>0</v>
      </c>
      <c r="T63" s="32">
        <f t="shared" si="1"/>
        <v>0</v>
      </c>
      <c r="U63" s="46"/>
      <c r="V63" s="33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9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</row>
    <row r="64" spans="1:70" s="1" customFormat="1" ht="21" thickBot="1" x14ac:dyDescent="0.35">
      <c r="A64" s="16"/>
      <c r="B64" s="26">
        <v>50</v>
      </c>
      <c r="C64" s="17" t="s">
        <v>82</v>
      </c>
      <c r="D64" s="27">
        <v>1586</v>
      </c>
      <c r="E64" s="52">
        <v>5016613</v>
      </c>
      <c r="F64" s="35">
        <f>+J64</f>
        <v>3511629</v>
      </c>
      <c r="G64" s="36"/>
      <c r="H64" s="36"/>
      <c r="I64" s="36"/>
      <c r="J64" s="37">
        <v>3511629</v>
      </c>
      <c r="K64" s="36"/>
      <c r="L64" s="36"/>
      <c r="M64" s="36"/>
      <c r="N64" s="36"/>
      <c r="O64" s="36"/>
      <c r="P64" s="36"/>
      <c r="Q64" s="36"/>
      <c r="R64" s="36"/>
      <c r="S64" s="38">
        <f>SUM(G64:K64)</f>
        <v>3511629</v>
      </c>
      <c r="T64" s="32">
        <f>+F64-S64</f>
        <v>0</v>
      </c>
      <c r="U64" s="46"/>
      <c r="V64" s="33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9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</row>
    <row r="65" spans="1:70" s="1" customFormat="1" ht="21" thickBot="1" x14ac:dyDescent="0.35">
      <c r="A65" s="16"/>
      <c r="B65" s="26">
        <v>51</v>
      </c>
      <c r="C65" s="17" t="s">
        <v>83</v>
      </c>
      <c r="D65" s="27">
        <v>1586</v>
      </c>
      <c r="E65" s="53">
        <v>25006380</v>
      </c>
      <c r="F65" s="35">
        <f t="shared" si="2"/>
        <v>17504466</v>
      </c>
      <c r="G65" s="36"/>
      <c r="H65" s="36"/>
      <c r="I65" s="36"/>
      <c r="J65" s="37">
        <v>17504466</v>
      </c>
      <c r="K65" s="36"/>
      <c r="L65" s="36"/>
      <c r="M65" s="36"/>
      <c r="N65" s="36"/>
      <c r="O65" s="36"/>
      <c r="P65" s="36"/>
      <c r="Q65" s="36"/>
      <c r="R65" s="36"/>
      <c r="S65" s="38">
        <f t="shared" si="0"/>
        <v>17504466</v>
      </c>
      <c r="T65" s="32">
        <f t="shared" si="1"/>
        <v>0</v>
      </c>
      <c r="U65" s="46"/>
      <c r="V65" s="33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9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</row>
    <row r="66" spans="1:70" s="1" customFormat="1" ht="21" thickBot="1" x14ac:dyDescent="0.35">
      <c r="A66" s="16"/>
      <c r="B66" s="26">
        <v>52</v>
      </c>
      <c r="C66" s="17" t="s">
        <v>84</v>
      </c>
      <c r="D66" s="27">
        <v>1587</v>
      </c>
      <c r="E66" s="50">
        <v>1979716</v>
      </c>
      <c r="F66" s="35">
        <f t="shared" si="2"/>
        <v>1385801</v>
      </c>
      <c r="G66" s="36"/>
      <c r="H66" s="36"/>
      <c r="I66" s="36"/>
      <c r="J66" s="37">
        <v>1385801</v>
      </c>
      <c r="K66" s="36"/>
      <c r="L66" s="36"/>
      <c r="M66" s="36"/>
      <c r="N66" s="36"/>
      <c r="O66" s="36"/>
      <c r="P66" s="36"/>
      <c r="Q66" s="36"/>
      <c r="R66" s="36"/>
      <c r="S66" s="38">
        <f t="shared" si="0"/>
        <v>1385801</v>
      </c>
      <c r="T66" s="32">
        <f t="shared" si="1"/>
        <v>0</v>
      </c>
      <c r="U66" s="46"/>
      <c r="V66" s="33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9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</row>
    <row r="67" spans="1:70" s="1" customFormat="1" ht="21" thickBot="1" x14ac:dyDescent="0.35">
      <c r="A67" s="16"/>
      <c r="B67" s="26">
        <v>53</v>
      </c>
      <c r="C67" s="17" t="s">
        <v>85</v>
      </c>
      <c r="D67" s="27"/>
      <c r="E67" s="34"/>
      <c r="F67" s="35"/>
      <c r="G67" s="36"/>
      <c r="H67" s="36"/>
      <c r="I67" s="36"/>
      <c r="J67" s="37"/>
      <c r="K67" s="36"/>
      <c r="L67" s="36"/>
      <c r="M67" s="36"/>
      <c r="N67" s="36"/>
      <c r="O67" s="36"/>
      <c r="P67" s="36"/>
      <c r="Q67" s="36"/>
      <c r="R67" s="36"/>
      <c r="S67" s="38">
        <f t="shared" si="0"/>
        <v>0</v>
      </c>
      <c r="T67" s="32">
        <f t="shared" si="1"/>
        <v>0</v>
      </c>
      <c r="U67" s="46"/>
      <c r="V67" s="33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9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</row>
    <row r="68" spans="1:70" s="1" customFormat="1" ht="21" thickBot="1" x14ac:dyDescent="0.35">
      <c r="A68" s="16"/>
      <c r="B68" s="26">
        <v>54</v>
      </c>
      <c r="C68" s="17" t="s">
        <v>86</v>
      </c>
      <c r="D68" s="27"/>
      <c r="E68" s="34"/>
      <c r="F68" s="35"/>
      <c r="G68" s="36"/>
      <c r="H68" s="36"/>
      <c r="I68" s="36"/>
      <c r="J68" s="37"/>
      <c r="K68" s="36"/>
      <c r="L68" s="36"/>
      <c r="M68" s="36"/>
      <c r="N68" s="36"/>
      <c r="O68" s="36"/>
      <c r="P68" s="36"/>
      <c r="Q68" s="36"/>
      <c r="R68" s="36"/>
      <c r="S68" s="38">
        <f t="shared" si="0"/>
        <v>0</v>
      </c>
      <c r="T68" s="32">
        <f t="shared" si="1"/>
        <v>0</v>
      </c>
      <c r="U68" s="46"/>
      <c r="V68" s="33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9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</row>
    <row r="69" spans="1:70" s="1" customFormat="1" ht="21" thickBot="1" x14ac:dyDescent="0.35">
      <c r="A69" s="16"/>
      <c r="B69" s="26">
        <v>55</v>
      </c>
      <c r="C69" s="17" t="s">
        <v>87</v>
      </c>
      <c r="D69" s="27"/>
      <c r="E69" s="34"/>
      <c r="F69" s="35"/>
      <c r="G69" s="36"/>
      <c r="H69" s="36"/>
      <c r="I69" s="36"/>
      <c r="J69" s="37"/>
      <c r="K69" s="36"/>
      <c r="L69" s="36"/>
      <c r="M69" s="36"/>
      <c r="N69" s="54"/>
      <c r="O69" s="36"/>
      <c r="P69" s="36"/>
      <c r="Q69" s="36"/>
      <c r="R69" s="36"/>
      <c r="S69" s="38">
        <f t="shared" si="0"/>
        <v>0</v>
      </c>
      <c r="T69" s="32">
        <f t="shared" si="1"/>
        <v>0</v>
      </c>
      <c r="U69" s="46"/>
      <c r="V69" s="33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9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</row>
    <row r="70" spans="1:70" s="1" customFormat="1" ht="21" thickBot="1" x14ac:dyDescent="0.35">
      <c r="A70" s="16"/>
      <c r="B70" s="26">
        <v>56</v>
      </c>
      <c r="C70" s="17" t="s">
        <v>88</v>
      </c>
      <c r="D70" s="27"/>
      <c r="E70" s="34"/>
      <c r="F70" s="35"/>
      <c r="G70" s="36"/>
      <c r="H70" s="36"/>
      <c r="I70" s="36"/>
      <c r="J70" s="37"/>
      <c r="K70" s="36"/>
      <c r="L70" s="36"/>
      <c r="M70" s="36"/>
      <c r="N70" s="36"/>
      <c r="O70" s="36"/>
      <c r="P70" s="36"/>
      <c r="Q70" s="36"/>
      <c r="R70" s="36"/>
      <c r="S70" s="38">
        <f t="shared" si="0"/>
        <v>0</v>
      </c>
      <c r="T70" s="32">
        <f t="shared" si="1"/>
        <v>0</v>
      </c>
      <c r="U70" s="46"/>
      <c r="V70" s="33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9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</row>
    <row r="71" spans="1:70" s="1" customFormat="1" ht="21" thickBot="1" x14ac:dyDescent="0.35">
      <c r="A71" s="16"/>
      <c r="B71" s="26">
        <v>57</v>
      </c>
      <c r="C71" s="17" t="s">
        <v>89</v>
      </c>
      <c r="D71" s="27"/>
      <c r="E71" s="34"/>
      <c r="F71" s="35"/>
      <c r="G71" s="36"/>
      <c r="H71" s="36"/>
      <c r="I71" s="36"/>
      <c r="J71" s="37"/>
      <c r="K71" s="36"/>
      <c r="L71" s="36"/>
      <c r="M71" s="36"/>
      <c r="N71" s="36"/>
      <c r="O71" s="36"/>
      <c r="P71" s="36"/>
      <c r="Q71" s="36"/>
      <c r="R71" s="36"/>
      <c r="S71" s="38">
        <f t="shared" si="0"/>
        <v>0</v>
      </c>
      <c r="T71" s="32">
        <f t="shared" si="1"/>
        <v>0</v>
      </c>
      <c r="U71" s="46"/>
      <c r="V71" s="33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9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</row>
    <row r="72" spans="1:70" s="1" customFormat="1" ht="21" thickBot="1" x14ac:dyDescent="0.35">
      <c r="A72" s="16"/>
      <c r="B72" s="26">
        <v>58</v>
      </c>
      <c r="C72" s="17" t="s">
        <v>90</v>
      </c>
      <c r="D72" s="27">
        <v>2947</v>
      </c>
      <c r="E72" s="34">
        <v>51018917</v>
      </c>
      <c r="F72" s="35">
        <f>+L72+20407567</f>
        <v>51018917</v>
      </c>
      <c r="G72" s="36"/>
      <c r="H72" s="36"/>
      <c r="I72" s="36"/>
      <c r="J72" s="37"/>
      <c r="K72" s="36"/>
      <c r="L72" s="36">
        <v>30611350</v>
      </c>
      <c r="M72" s="36"/>
      <c r="N72" s="36"/>
      <c r="O72" s="36"/>
      <c r="P72" s="36">
        <v>20407567</v>
      </c>
      <c r="Q72" s="36"/>
      <c r="R72" s="36"/>
      <c r="S72" s="38">
        <f t="shared" si="0"/>
        <v>51018917</v>
      </c>
      <c r="T72" s="32">
        <f t="shared" si="1"/>
        <v>0</v>
      </c>
      <c r="U72" s="46"/>
      <c r="V72" s="33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9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</row>
    <row r="73" spans="1:70" s="1" customFormat="1" ht="21" thickBot="1" x14ac:dyDescent="0.35">
      <c r="A73" s="16"/>
      <c r="B73" s="26">
        <v>59</v>
      </c>
      <c r="C73" s="17" t="s">
        <v>91</v>
      </c>
      <c r="D73" s="27">
        <v>1593</v>
      </c>
      <c r="E73" s="34">
        <v>29672159</v>
      </c>
      <c r="F73" s="35">
        <f>20770511+8901648</f>
        <v>29672159</v>
      </c>
      <c r="G73" s="36"/>
      <c r="H73" s="36"/>
      <c r="I73" s="36"/>
      <c r="J73" s="37"/>
      <c r="K73" s="36"/>
      <c r="L73" s="36"/>
      <c r="M73" s="36"/>
      <c r="N73" s="36">
        <v>20770511</v>
      </c>
      <c r="O73" s="36"/>
      <c r="P73" s="36">
        <v>8901648</v>
      </c>
      <c r="Q73" s="36"/>
      <c r="R73" s="36"/>
      <c r="S73" s="38">
        <f t="shared" si="0"/>
        <v>29672159</v>
      </c>
      <c r="T73" s="32">
        <f t="shared" si="1"/>
        <v>0</v>
      </c>
      <c r="U73" s="46"/>
      <c r="V73" s="33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9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</row>
    <row r="74" spans="1:70" s="1" customFormat="1" ht="21" thickBot="1" x14ac:dyDescent="0.35">
      <c r="A74" s="16"/>
      <c r="B74" s="26">
        <v>60</v>
      </c>
      <c r="C74" s="17" t="s">
        <v>92</v>
      </c>
      <c r="D74" s="27"/>
      <c r="E74" s="34"/>
      <c r="F74" s="35"/>
      <c r="G74" s="36"/>
      <c r="H74" s="36"/>
      <c r="I74" s="36"/>
      <c r="J74" s="37"/>
      <c r="K74" s="36"/>
      <c r="L74" s="36"/>
      <c r="M74" s="36"/>
      <c r="N74" s="36"/>
      <c r="O74" s="36"/>
      <c r="P74" s="36"/>
      <c r="Q74" s="36"/>
      <c r="R74" s="36"/>
      <c r="S74" s="38">
        <f t="shared" si="0"/>
        <v>0</v>
      </c>
      <c r="T74" s="32">
        <f t="shared" si="1"/>
        <v>0</v>
      </c>
      <c r="U74" s="46"/>
      <c r="V74" s="33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9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</row>
    <row r="75" spans="1:70" s="1" customFormat="1" ht="21" thickBot="1" x14ac:dyDescent="0.35">
      <c r="A75" s="16"/>
      <c r="B75" s="26">
        <v>61</v>
      </c>
      <c r="C75" s="17" t="s">
        <v>93</v>
      </c>
      <c r="D75" s="27">
        <v>2101</v>
      </c>
      <c r="E75" s="34">
        <v>1611240</v>
      </c>
      <c r="F75" s="35">
        <f>1127868+483372</f>
        <v>1611240</v>
      </c>
      <c r="G75" s="36"/>
      <c r="H75" s="36"/>
      <c r="I75" s="36"/>
      <c r="J75" s="37"/>
      <c r="K75" s="36"/>
      <c r="L75" s="36"/>
      <c r="M75" s="36"/>
      <c r="N75" s="36">
        <v>1127868</v>
      </c>
      <c r="O75" s="36"/>
      <c r="P75" s="36">
        <v>483372</v>
      </c>
      <c r="Q75" s="36"/>
      <c r="R75" s="36"/>
      <c r="S75" s="38">
        <f t="shared" si="0"/>
        <v>1611240</v>
      </c>
      <c r="T75" s="32">
        <f t="shared" si="1"/>
        <v>0</v>
      </c>
      <c r="U75" s="46"/>
      <c r="V75" s="33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9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</row>
    <row r="76" spans="1:70" s="1" customFormat="1" ht="21" thickBot="1" x14ac:dyDescent="0.35">
      <c r="A76" s="16"/>
      <c r="B76" s="26">
        <v>62</v>
      </c>
      <c r="C76" s="17" t="s">
        <v>94</v>
      </c>
      <c r="D76" s="27"/>
      <c r="E76" s="34"/>
      <c r="F76" s="35"/>
      <c r="G76" s="36"/>
      <c r="H76" s="36"/>
      <c r="I76" s="36"/>
      <c r="J76" s="37"/>
      <c r="K76" s="36"/>
      <c r="L76" s="36"/>
      <c r="M76" s="36"/>
      <c r="N76" s="36"/>
      <c r="O76" s="36"/>
      <c r="P76" s="36"/>
      <c r="Q76" s="36"/>
      <c r="R76" s="36"/>
      <c r="S76" s="38">
        <f t="shared" si="0"/>
        <v>0</v>
      </c>
      <c r="T76" s="32">
        <f t="shared" si="1"/>
        <v>0</v>
      </c>
      <c r="U76" s="46"/>
      <c r="V76" s="33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9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</row>
    <row r="77" spans="1:70" s="1" customFormat="1" ht="21" thickBot="1" x14ac:dyDescent="0.35">
      <c r="A77" s="16"/>
      <c r="B77" s="26">
        <v>63</v>
      </c>
      <c r="C77" s="17" t="s">
        <v>95</v>
      </c>
      <c r="D77" s="27">
        <v>3770</v>
      </c>
      <c r="E77" s="34">
        <v>945868</v>
      </c>
      <c r="F77" s="35">
        <f>+L77+283760</f>
        <v>945868</v>
      </c>
      <c r="G77" s="36"/>
      <c r="H77" s="36"/>
      <c r="I77" s="36"/>
      <c r="J77" s="37"/>
      <c r="K77" s="36"/>
      <c r="L77" s="36">
        <v>662108</v>
      </c>
      <c r="M77" s="36"/>
      <c r="N77" s="36"/>
      <c r="O77" s="36"/>
      <c r="P77" s="36">
        <v>283760</v>
      </c>
      <c r="Q77" s="36"/>
      <c r="R77" s="36"/>
      <c r="S77" s="38">
        <f t="shared" si="0"/>
        <v>945868</v>
      </c>
      <c r="T77" s="32">
        <f t="shared" si="1"/>
        <v>0</v>
      </c>
      <c r="U77" s="46"/>
      <c r="V77" s="33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9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</row>
    <row r="78" spans="1:70" s="1" customFormat="1" ht="21" thickBot="1" x14ac:dyDescent="0.35">
      <c r="A78" s="16"/>
      <c r="B78" s="26">
        <v>64</v>
      </c>
      <c r="C78" s="17" t="s">
        <v>96</v>
      </c>
      <c r="D78" s="27"/>
      <c r="E78" s="34"/>
      <c r="F78" s="35"/>
      <c r="G78" s="36"/>
      <c r="H78" s="36"/>
      <c r="I78" s="36"/>
      <c r="J78" s="37"/>
      <c r="K78" s="36"/>
      <c r="L78" s="36"/>
      <c r="M78" s="36"/>
      <c r="N78" s="36"/>
      <c r="O78" s="36"/>
      <c r="P78" s="36"/>
      <c r="Q78" s="36"/>
      <c r="R78" s="36"/>
      <c r="S78" s="38">
        <f t="shared" si="0"/>
        <v>0</v>
      </c>
      <c r="T78" s="32">
        <f t="shared" si="1"/>
        <v>0</v>
      </c>
      <c r="U78" s="46"/>
      <c r="V78" s="33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9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</row>
    <row r="79" spans="1:70" s="1" customFormat="1" ht="21" thickBot="1" x14ac:dyDescent="0.35">
      <c r="A79" s="16"/>
      <c r="B79" s="26">
        <v>65</v>
      </c>
      <c r="C79" s="17" t="s">
        <v>97</v>
      </c>
      <c r="D79" s="27"/>
      <c r="E79" s="34"/>
      <c r="F79" s="35"/>
      <c r="G79" s="36"/>
      <c r="H79" s="36"/>
      <c r="I79" s="36"/>
      <c r="J79" s="37"/>
      <c r="K79" s="36"/>
      <c r="L79" s="36"/>
      <c r="M79" s="36"/>
      <c r="N79" s="36"/>
      <c r="O79" s="36"/>
      <c r="P79" s="36"/>
      <c r="Q79" s="36"/>
      <c r="R79" s="36"/>
      <c r="S79" s="38">
        <f t="shared" si="0"/>
        <v>0</v>
      </c>
      <c r="T79" s="32">
        <f t="shared" si="1"/>
        <v>0</v>
      </c>
      <c r="U79" s="46"/>
      <c r="V79" s="33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9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</row>
    <row r="80" spans="1:70" s="1" customFormat="1" ht="21" thickBot="1" x14ac:dyDescent="0.35">
      <c r="A80" s="16"/>
      <c r="B80" s="26">
        <v>66</v>
      </c>
      <c r="C80" s="17" t="s">
        <v>98</v>
      </c>
      <c r="D80" s="27">
        <v>1525</v>
      </c>
      <c r="E80" s="34">
        <v>15999050</v>
      </c>
      <c r="F80" s="35">
        <f>+J80+4799715</f>
        <v>15999050</v>
      </c>
      <c r="G80" s="36"/>
      <c r="H80" s="36"/>
      <c r="I80" s="36"/>
      <c r="J80" s="37">
        <v>11199335</v>
      </c>
      <c r="K80" s="36"/>
      <c r="L80" s="36"/>
      <c r="M80" s="36"/>
      <c r="N80" s="36"/>
      <c r="O80" s="36"/>
      <c r="P80" s="36">
        <v>4799715</v>
      </c>
      <c r="Q80" s="36"/>
      <c r="R80" s="36"/>
      <c r="S80" s="38">
        <f t="shared" ref="S80:S118" si="3">SUM(G80:R80)</f>
        <v>15999050</v>
      </c>
      <c r="T80" s="32">
        <f t="shared" si="1"/>
        <v>0</v>
      </c>
      <c r="U80" s="46"/>
      <c r="V80" s="33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9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</row>
    <row r="81" spans="1:70" s="1" customFormat="1" ht="21" thickBot="1" x14ac:dyDescent="0.35">
      <c r="A81" s="16"/>
      <c r="B81" s="26">
        <v>67</v>
      </c>
      <c r="C81" s="17" t="s">
        <v>99</v>
      </c>
      <c r="D81" s="27">
        <v>2943</v>
      </c>
      <c r="E81" s="34">
        <v>5000000</v>
      </c>
      <c r="F81" s="35"/>
      <c r="G81" s="36"/>
      <c r="H81" s="36"/>
      <c r="I81" s="36"/>
      <c r="J81" s="37"/>
      <c r="K81" s="36"/>
      <c r="L81" s="36"/>
      <c r="M81" s="36"/>
      <c r="N81" s="36"/>
      <c r="O81" s="36"/>
      <c r="P81" s="36"/>
      <c r="Q81" s="36"/>
      <c r="R81" s="36"/>
      <c r="S81" s="38"/>
      <c r="T81" s="32"/>
      <c r="U81" s="46"/>
      <c r="V81" s="33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9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</row>
    <row r="82" spans="1:70" s="1" customFormat="1" ht="21" thickBot="1" x14ac:dyDescent="0.35">
      <c r="A82" s="16"/>
      <c r="B82" s="26">
        <v>68</v>
      </c>
      <c r="C82" s="17" t="s">
        <v>100</v>
      </c>
      <c r="D82" s="27"/>
      <c r="E82" s="34"/>
      <c r="F82" s="35"/>
      <c r="G82" s="36"/>
      <c r="H82" s="36"/>
      <c r="I82" s="36"/>
      <c r="J82" s="37"/>
      <c r="K82" s="36"/>
      <c r="L82" s="36"/>
      <c r="M82" s="36"/>
      <c r="N82" s="36"/>
      <c r="O82" s="36"/>
      <c r="P82" s="36"/>
      <c r="Q82" s="36"/>
      <c r="R82" s="36"/>
      <c r="S82" s="38">
        <f t="shared" si="3"/>
        <v>0</v>
      </c>
      <c r="T82" s="32">
        <f t="shared" ref="T82:T118" si="4">+F82-S82</f>
        <v>0</v>
      </c>
      <c r="U82" s="46"/>
      <c r="V82" s="33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9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</row>
    <row r="83" spans="1:70" s="1" customFormat="1" ht="21" thickBot="1" x14ac:dyDescent="0.35">
      <c r="A83" s="16"/>
      <c r="B83" s="26">
        <v>69</v>
      </c>
      <c r="C83" s="17" t="s">
        <v>101</v>
      </c>
      <c r="D83" s="27"/>
      <c r="E83" s="34"/>
      <c r="F83" s="35"/>
      <c r="G83" s="36"/>
      <c r="H83" s="36"/>
      <c r="I83" s="36"/>
      <c r="J83" s="37"/>
      <c r="K83" s="36"/>
      <c r="L83" s="36"/>
      <c r="M83" s="36"/>
      <c r="N83" s="36"/>
      <c r="O83" s="36"/>
      <c r="P83" s="36"/>
      <c r="Q83" s="36"/>
      <c r="R83" s="36"/>
      <c r="S83" s="38">
        <f t="shared" si="3"/>
        <v>0</v>
      </c>
      <c r="T83" s="32">
        <f t="shared" si="4"/>
        <v>0</v>
      </c>
      <c r="U83" s="46"/>
      <c r="V83" s="33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9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</row>
    <row r="84" spans="1:70" s="1" customFormat="1" ht="41.25" thickBot="1" x14ac:dyDescent="0.35">
      <c r="A84" s="55"/>
      <c r="B84" s="26">
        <v>70</v>
      </c>
      <c r="C84" s="17" t="s">
        <v>102</v>
      </c>
      <c r="D84" s="27">
        <v>1897</v>
      </c>
      <c r="E84" s="34">
        <v>128077</v>
      </c>
      <c r="F84" s="35">
        <f>+J84</f>
        <v>128077</v>
      </c>
      <c r="G84" s="36"/>
      <c r="H84" s="36"/>
      <c r="I84" s="36"/>
      <c r="J84" s="37">
        <v>128077</v>
      </c>
      <c r="K84" s="36"/>
      <c r="L84" s="36"/>
      <c r="M84" s="36"/>
      <c r="N84" s="36"/>
      <c r="O84" s="36"/>
      <c r="P84" s="36"/>
      <c r="Q84" s="36"/>
      <c r="R84" s="36"/>
      <c r="S84" s="38">
        <f t="shared" si="3"/>
        <v>128077</v>
      </c>
      <c r="T84" s="32">
        <f t="shared" si="4"/>
        <v>0</v>
      </c>
      <c r="U84" s="46"/>
      <c r="V84" s="33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9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</row>
    <row r="85" spans="1:70" s="1" customFormat="1" ht="21" thickBot="1" x14ac:dyDescent="0.35">
      <c r="A85" s="16"/>
      <c r="B85" s="26">
        <v>71</v>
      </c>
      <c r="C85" s="17" t="s">
        <v>103</v>
      </c>
      <c r="D85" s="27"/>
      <c r="E85" s="34"/>
      <c r="F85" s="35"/>
      <c r="G85" s="36"/>
      <c r="H85" s="36"/>
      <c r="I85" s="36"/>
      <c r="J85" s="37"/>
      <c r="K85" s="36"/>
      <c r="L85" s="36"/>
      <c r="M85" s="36"/>
      <c r="N85" s="36"/>
      <c r="O85" s="36"/>
      <c r="P85" s="36"/>
      <c r="Q85" s="36"/>
      <c r="R85" s="36"/>
      <c r="S85" s="38">
        <f t="shared" si="3"/>
        <v>0</v>
      </c>
      <c r="T85" s="32">
        <f t="shared" si="4"/>
        <v>0</v>
      </c>
      <c r="U85" s="46"/>
      <c r="V85" s="33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9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</row>
    <row r="86" spans="1:70" s="1" customFormat="1" ht="21" thickBot="1" x14ac:dyDescent="0.35">
      <c r="A86" s="16"/>
      <c r="B86" s="26">
        <v>72</v>
      </c>
      <c r="C86" s="17" t="s">
        <v>104</v>
      </c>
      <c r="D86" s="27"/>
      <c r="E86" s="34"/>
      <c r="F86" s="35"/>
      <c r="G86" s="36"/>
      <c r="H86" s="36"/>
      <c r="I86" s="36"/>
      <c r="J86" s="37"/>
      <c r="K86" s="36"/>
      <c r="L86" s="36"/>
      <c r="M86" s="36"/>
      <c r="N86" s="36"/>
      <c r="O86" s="36"/>
      <c r="P86" s="36"/>
      <c r="Q86" s="36"/>
      <c r="R86" s="36"/>
      <c r="S86" s="38">
        <f t="shared" si="3"/>
        <v>0</v>
      </c>
      <c r="T86" s="32">
        <f t="shared" si="4"/>
        <v>0</v>
      </c>
      <c r="U86" s="46"/>
      <c r="V86" s="33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9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</row>
    <row r="87" spans="1:70" s="1" customFormat="1" ht="21" thickBot="1" x14ac:dyDescent="0.35">
      <c r="A87" s="16"/>
      <c r="B87" s="26">
        <v>73</v>
      </c>
      <c r="C87" s="17" t="s">
        <v>105</v>
      </c>
      <c r="D87" s="27"/>
      <c r="E87" s="34"/>
      <c r="F87" s="35"/>
      <c r="G87" s="36"/>
      <c r="H87" s="36"/>
      <c r="I87" s="36"/>
      <c r="J87" s="37"/>
      <c r="K87" s="36"/>
      <c r="L87" s="36"/>
      <c r="M87" s="36"/>
      <c r="N87" s="36"/>
      <c r="O87" s="36"/>
      <c r="P87" s="36"/>
      <c r="Q87" s="36"/>
      <c r="R87" s="36"/>
      <c r="S87" s="38">
        <f t="shared" si="3"/>
        <v>0</v>
      </c>
      <c r="T87" s="32">
        <f t="shared" si="4"/>
        <v>0</v>
      </c>
      <c r="U87" s="46"/>
      <c r="V87" s="33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9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</row>
    <row r="88" spans="1:70" s="1" customFormat="1" ht="21" thickBot="1" x14ac:dyDescent="0.35">
      <c r="A88" s="16"/>
      <c r="B88" s="26">
        <v>74</v>
      </c>
      <c r="C88" s="17" t="s">
        <v>106</v>
      </c>
      <c r="D88" s="27"/>
      <c r="E88" s="34"/>
      <c r="F88" s="35"/>
      <c r="G88" s="36"/>
      <c r="H88" s="36"/>
      <c r="I88" s="36"/>
      <c r="J88" s="37"/>
      <c r="K88" s="36"/>
      <c r="L88" s="36"/>
      <c r="M88" s="36"/>
      <c r="N88" s="36"/>
      <c r="O88" s="36"/>
      <c r="P88" s="36"/>
      <c r="Q88" s="36"/>
      <c r="R88" s="36"/>
      <c r="S88" s="38">
        <f t="shared" si="3"/>
        <v>0</v>
      </c>
      <c r="T88" s="32">
        <f t="shared" si="4"/>
        <v>0</v>
      </c>
      <c r="U88" s="46"/>
      <c r="V88" s="33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9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</row>
    <row r="89" spans="1:70" s="1" customFormat="1" ht="21" thickBot="1" x14ac:dyDescent="0.35">
      <c r="A89" s="16"/>
      <c r="B89" s="26">
        <v>75</v>
      </c>
      <c r="C89" s="17" t="s">
        <v>107</v>
      </c>
      <c r="D89" s="27">
        <v>1528</v>
      </c>
      <c r="E89" s="34">
        <v>20963886</v>
      </c>
      <c r="F89" s="35">
        <f>14674720+5735501</f>
        <v>20410221</v>
      </c>
      <c r="G89" s="36"/>
      <c r="H89" s="36"/>
      <c r="I89" s="36">
        <v>14674720</v>
      </c>
      <c r="J89" s="37"/>
      <c r="K89" s="36"/>
      <c r="L89" s="36"/>
      <c r="M89" s="36"/>
      <c r="N89" s="36"/>
      <c r="O89" s="36"/>
      <c r="P89" s="36">
        <v>5735501</v>
      </c>
      <c r="Q89" s="36"/>
      <c r="R89" s="36"/>
      <c r="S89" s="38">
        <f t="shared" si="3"/>
        <v>20410221</v>
      </c>
      <c r="T89" s="32">
        <f t="shared" si="4"/>
        <v>0</v>
      </c>
      <c r="U89" s="46"/>
      <c r="V89" s="33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9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</row>
    <row r="90" spans="1:70" s="1" customFormat="1" ht="21" thickBot="1" x14ac:dyDescent="0.35">
      <c r="A90" s="16"/>
      <c r="B90" s="26">
        <v>76</v>
      </c>
      <c r="C90" s="17" t="s">
        <v>108</v>
      </c>
      <c r="D90" s="27"/>
      <c r="E90" s="34"/>
      <c r="F90" s="35"/>
      <c r="G90" s="36"/>
      <c r="H90" s="36"/>
      <c r="I90" s="36"/>
      <c r="J90" s="37"/>
      <c r="K90" s="36"/>
      <c r="L90" s="36"/>
      <c r="M90" s="36"/>
      <c r="N90" s="36"/>
      <c r="O90" s="36"/>
      <c r="P90" s="36"/>
      <c r="Q90" s="36"/>
      <c r="R90" s="36"/>
      <c r="S90" s="38"/>
      <c r="T90" s="32"/>
      <c r="U90" s="46"/>
      <c r="V90" s="33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9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</row>
    <row r="91" spans="1:70" s="1" customFormat="1" ht="21" thickBot="1" x14ac:dyDescent="0.35">
      <c r="A91" s="16"/>
      <c r="B91" s="26">
        <v>77</v>
      </c>
      <c r="C91" s="17" t="s">
        <v>109</v>
      </c>
      <c r="D91" s="27"/>
      <c r="E91" s="34"/>
      <c r="F91" s="35"/>
      <c r="G91" s="36"/>
      <c r="H91" s="36"/>
      <c r="I91" s="36"/>
      <c r="J91" s="37"/>
      <c r="K91" s="36"/>
      <c r="L91" s="36"/>
      <c r="M91" s="36"/>
      <c r="N91" s="36"/>
      <c r="O91" s="36"/>
      <c r="P91" s="36"/>
      <c r="Q91" s="36"/>
      <c r="R91" s="36"/>
      <c r="S91" s="38"/>
      <c r="T91" s="32"/>
      <c r="U91" s="46"/>
      <c r="V91" s="33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9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</row>
    <row r="92" spans="1:70" s="1" customFormat="1" ht="41.25" thickBot="1" x14ac:dyDescent="0.35">
      <c r="A92" s="16"/>
      <c r="B92" s="26"/>
      <c r="C92" s="17" t="s">
        <v>110</v>
      </c>
      <c r="D92" s="27"/>
      <c r="E92" s="34"/>
      <c r="F92" s="35"/>
      <c r="G92" s="36"/>
      <c r="H92" s="36"/>
      <c r="I92" s="36"/>
      <c r="J92" s="37"/>
      <c r="K92" s="36"/>
      <c r="L92" s="36"/>
      <c r="M92" s="36"/>
      <c r="N92" s="36"/>
      <c r="O92" s="36"/>
      <c r="P92" s="36"/>
      <c r="Q92" s="36"/>
      <c r="R92" s="36"/>
      <c r="S92" s="38"/>
      <c r="T92" s="32"/>
      <c r="U92" s="46"/>
      <c r="V92" s="33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9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</row>
    <row r="93" spans="1:70" s="1" customFormat="1" ht="21" thickBot="1" x14ac:dyDescent="0.35">
      <c r="A93" s="55"/>
      <c r="B93" s="26">
        <v>78</v>
      </c>
      <c r="C93" s="17" t="s">
        <v>111</v>
      </c>
      <c r="D93" s="27">
        <v>5580</v>
      </c>
      <c r="E93" s="34">
        <v>4244455</v>
      </c>
      <c r="F93" s="35">
        <v>3784549</v>
      </c>
      <c r="G93" s="36"/>
      <c r="H93" s="36"/>
      <c r="I93" s="36"/>
      <c r="J93" s="37"/>
      <c r="K93" s="36"/>
      <c r="L93" s="36"/>
      <c r="M93" s="36"/>
      <c r="N93" s="36"/>
      <c r="O93" s="36"/>
      <c r="P93" s="36">
        <v>3537046</v>
      </c>
      <c r="Q93" s="36"/>
      <c r="R93" s="36"/>
      <c r="S93" s="38">
        <f t="shared" si="3"/>
        <v>3537046</v>
      </c>
      <c r="T93" s="32">
        <f t="shared" si="4"/>
        <v>247503</v>
      </c>
      <c r="U93" s="46"/>
      <c r="V93" s="33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9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</row>
    <row r="94" spans="1:70" s="1" customFormat="1" ht="41.25" thickBot="1" x14ac:dyDescent="0.35">
      <c r="A94" s="16"/>
      <c r="B94" s="26">
        <v>79</v>
      </c>
      <c r="C94" s="17" t="s">
        <v>112</v>
      </c>
      <c r="D94" s="27"/>
      <c r="E94" s="34"/>
      <c r="F94" s="35"/>
      <c r="G94" s="36"/>
      <c r="H94" s="36"/>
      <c r="I94" s="36"/>
      <c r="J94" s="37"/>
      <c r="K94" s="36"/>
      <c r="L94" s="36"/>
      <c r="M94" s="36"/>
      <c r="N94" s="36"/>
      <c r="O94" s="36"/>
      <c r="P94" s="36"/>
      <c r="Q94" s="36"/>
      <c r="R94" s="36"/>
      <c r="S94" s="38">
        <f t="shared" si="3"/>
        <v>0</v>
      </c>
      <c r="T94" s="32">
        <f t="shared" si="4"/>
        <v>0</v>
      </c>
      <c r="U94" s="46"/>
      <c r="V94" s="33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9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</row>
    <row r="95" spans="1:70" s="1" customFormat="1" ht="21" thickBot="1" x14ac:dyDescent="0.35">
      <c r="A95" s="16"/>
      <c r="B95" s="26">
        <v>80</v>
      </c>
      <c r="C95" s="17" t="s">
        <v>113</v>
      </c>
      <c r="D95" s="27"/>
      <c r="E95" s="34"/>
      <c r="F95" s="35"/>
      <c r="G95" s="36"/>
      <c r="H95" s="36"/>
      <c r="I95" s="36"/>
      <c r="J95" s="37"/>
      <c r="K95" s="36"/>
      <c r="L95" s="36"/>
      <c r="M95" s="36"/>
      <c r="N95" s="36"/>
      <c r="O95" s="36"/>
      <c r="P95" s="36"/>
      <c r="Q95" s="36"/>
      <c r="R95" s="36"/>
      <c r="S95" s="38">
        <f t="shared" si="3"/>
        <v>0</v>
      </c>
      <c r="T95" s="32">
        <f t="shared" si="4"/>
        <v>0</v>
      </c>
      <c r="U95" s="46"/>
      <c r="V95" s="33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9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</row>
    <row r="96" spans="1:70" s="1" customFormat="1" ht="21" thickBot="1" x14ac:dyDescent="0.35">
      <c r="A96" s="16"/>
      <c r="B96" s="26">
        <v>81</v>
      </c>
      <c r="C96" s="17" t="s">
        <v>114</v>
      </c>
      <c r="D96" s="27"/>
      <c r="E96" s="2"/>
      <c r="F96" s="35"/>
      <c r="G96" s="36"/>
      <c r="H96" s="36"/>
      <c r="I96" s="36"/>
      <c r="J96" s="37"/>
      <c r="K96" s="36"/>
      <c r="L96" s="36"/>
      <c r="M96" s="36"/>
      <c r="N96" s="36"/>
      <c r="O96" s="36"/>
      <c r="P96" s="36"/>
      <c r="Q96" s="36"/>
      <c r="R96" s="36"/>
      <c r="S96" s="38">
        <f t="shared" si="3"/>
        <v>0</v>
      </c>
      <c r="T96" s="32">
        <f t="shared" si="4"/>
        <v>0</v>
      </c>
      <c r="U96" s="46"/>
      <c r="V96" s="33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9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</row>
    <row r="97" spans="1:70" s="1" customFormat="1" ht="21" thickBot="1" x14ac:dyDescent="0.35">
      <c r="A97" s="55"/>
      <c r="B97" s="26">
        <v>82</v>
      </c>
      <c r="C97" s="17" t="s">
        <v>115</v>
      </c>
      <c r="D97" s="27"/>
      <c r="E97" s="34"/>
      <c r="F97" s="35"/>
      <c r="G97" s="36"/>
      <c r="H97" s="36"/>
      <c r="I97" s="36"/>
      <c r="J97" s="37"/>
      <c r="K97" s="36"/>
      <c r="L97" s="36"/>
      <c r="M97" s="36"/>
      <c r="N97" s="36"/>
      <c r="O97" s="36"/>
      <c r="P97" s="36"/>
      <c r="Q97" s="36"/>
      <c r="R97" s="36"/>
      <c r="S97" s="38">
        <f t="shared" si="3"/>
        <v>0</v>
      </c>
      <c r="T97" s="32">
        <f t="shared" si="4"/>
        <v>0</v>
      </c>
      <c r="U97" s="46"/>
      <c r="V97" s="33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9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</row>
    <row r="98" spans="1:70" s="1" customFormat="1" ht="41.25" thickBot="1" x14ac:dyDescent="0.35">
      <c r="A98" s="16"/>
      <c r="B98" s="26">
        <v>83</v>
      </c>
      <c r="C98" s="17" t="s">
        <v>116</v>
      </c>
      <c r="D98" s="27"/>
      <c r="E98" s="34"/>
      <c r="F98" s="35"/>
      <c r="G98" s="36"/>
      <c r="H98" s="36"/>
      <c r="I98" s="36"/>
      <c r="J98" s="37"/>
      <c r="K98" s="36"/>
      <c r="L98" s="36"/>
      <c r="M98" s="36"/>
      <c r="N98" s="36"/>
      <c r="O98" s="36"/>
      <c r="P98" s="36"/>
      <c r="Q98" s="36"/>
      <c r="R98" s="36"/>
      <c r="S98" s="38">
        <f t="shared" si="3"/>
        <v>0</v>
      </c>
      <c r="T98" s="32">
        <f t="shared" si="4"/>
        <v>0</v>
      </c>
      <c r="U98" s="46"/>
      <c r="V98" s="33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9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</row>
    <row r="99" spans="1:70" s="1" customFormat="1" ht="21" thickBot="1" x14ac:dyDescent="0.35">
      <c r="A99" s="16"/>
      <c r="B99" s="26">
        <v>84</v>
      </c>
      <c r="C99" s="17" t="s">
        <v>117</v>
      </c>
      <c r="D99" s="27">
        <v>2047</v>
      </c>
      <c r="E99" s="34">
        <v>19914410</v>
      </c>
      <c r="F99" s="35">
        <f>+J99</f>
        <v>13940087</v>
      </c>
      <c r="G99" s="36"/>
      <c r="H99" s="36"/>
      <c r="I99" s="36"/>
      <c r="J99" s="37">
        <v>13940087</v>
      </c>
      <c r="K99" s="36"/>
      <c r="L99" s="36"/>
      <c r="M99" s="36"/>
      <c r="N99" s="36"/>
      <c r="O99" s="36"/>
      <c r="P99" s="36"/>
      <c r="Q99" s="36"/>
      <c r="R99" s="36"/>
      <c r="S99" s="38">
        <f t="shared" si="3"/>
        <v>13940087</v>
      </c>
      <c r="T99" s="32">
        <f t="shared" si="4"/>
        <v>0</v>
      </c>
      <c r="U99" s="46"/>
      <c r="V99" s="33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9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</row>
    <row r="100" spans="1:70" s="1" customFormat="1" ht="19.5" customHeight="1" thickBot="1" x14ac:dyDescent="0.35">
      <c r="A100" s="16"/>
      <c r="B100" s="26">
        <v>85</v>
      </c>
      <c r="C100" s="17" t="s">
        <v>118</v>
      </c>
      <c r="D100" s="27"/>
      <c r="E100" s="34"/>
      <c r="F100" s="35"/>
      <c r="G100" s="36"/>
      <c r="H100" s="36"/>
      <c r="I100" s="36"/>
      <c r="J100" s="37"/>
      <c r="K100" s="36"/>
      <c r="L100" s="36"/>
      <c r="M100" s="36"/>
      <c r="N100" s="36"/>
      <c r="O100" s="36"/>
      <c r="P100" s="36"/>
      <c r="Q100" s="36"/>
      <c r="R100" s="36"/>
      <c r="S100" s="38">
        <f t="shared" si="3"/>
        <v>0</v>
      </c>
      <c r="T100" s="32">
        <f t="shared" si="4"/>
        <v>0</v>
      </c>
      <c r="U100" s="46"/>
      <c r="V100" s="33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9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</row>
    <row r="101" spans="1:70" s="1" customFormat="1" ht="21" thickBot="1" x14ac:dyDescent="0.35">
      <c r="A101" s="16"/>
      <c r="B101" s="26">
        <v>86</v>
      </c>
      <c r="C101" s="17" t="s">
        <v>119</v>
      </c>
      <c r="D101" s="27"/>
      <c r="E101" s="34"/>
      <c r="F101" s="35"/>
      <c r="G101" s="36"/>
      <c r="H101" s="36"/>
      <c r="I101" s="36"/>
      <c r="J101" s="37"/>
      <c r="K101" s="36"/>
      <c r="L101" s="36"/>
      <c r="M101" s="36"/>
      <c r="N101" s="36"/>
      <c r="O101" s="36"/>
      <c r="P101" s="36"/>
      <c r="Q101" s="36"/>
      <c r="R101" s="36"/>
      <c r="S101" s="38">
        <f t="shared" si="3"/>
        <v>0</v>
      </c>
      <c r="T101" s="32">
        <f t="shared" si="4"/>
        <v>0</v>
      </c>
      <c r="U101" s="46"/>
      <c r="V101" s="33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9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</row>
    <row r="102" spans="1:70" s="1" customFormat="1" ht="41.25" thickBot="1" x14ac:dyDescent="0.35">
      <c r="A102" s="16"/>
      <c r="B102" s="26">
        <v>87</v>
      </c>
      <c r="C102" s="17" t="s">
        <v>120</v>
      </c>
      <c r="D102" s="27">
        <v>1527</v>
      </c>
      <c r="E102" s="34">
        <v>3391034</v>
      </c>
      <c r="F102" s="35">
        <f>2373723+1017311</f>
        <v>3391034</v>
      </c>
      <c r="G102" s="36"/>
      <c r="H102" s="36"/>
      <c r="I102" s="36">
        <v>2373723</v>
      </c>
      <c r="J102" s="37"/>
      <c r="K102" s="36"/>
      <c r="L102" s="36"/>
      <c r="M102" s="36"/>
      <c r="N102" s="36"/>
      <c r="O102" s="36"/>
      <c r="P102" s="36">
        <v>1017311</v>
      </c>
      <c r="Q102" s="36"/>
      <c r="R102" s="36"/>
      <c r="S102" s="38">
        <f t="shared" si="3"/>
        <v>3391034</v>
      </c>
      <c r="T102" s="32">
        <f t="shared" si="4"/>
        <v>0</v>
      </c>
      <c r="U102" s="46"/>
      <c r="V102" s="33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9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</row>
    <row r="103" spans="1:70" s="1" customFormat="1" ht="21" thickBot="1" x14ac:dyDescent="0.35">
      <c r="A103" s="16"/>
      <c r="B103" s="26">
        <v>88</v>
      </c>
      <c r="C103" s="17" t="s">
        <v>121</v>
      </c>
      <c r="D103" s="27">
        <v>3672</v>
      </c>
      <c r="E103" s="34">
        <v>3678363</v>
      </c>
      <c r="F103" s="35">
        <f>2575171+1103645</f>
        <v>3678816</v>
      </c>
      <c r="G103" s="36"/>
      <c r="H103" s="36"/>
      <c r="I103" s="36"/>
      <c r="J103" s="37"/>
      <c r="K103" s="36"/>
      <c r="L103" s="36">
        <v>2574854</v>
      </c>
      <c r="M103" s="36"/>
      <c r="N103" s="36"/>
      <c r="O103" s="36"/>
      <c r="P103" s="36">
        <v>1103645</v>
      </c>
      <c r="Q103" s="36"/>
      <c r="R103" s="36"/>
      <c r="S103" s="38">
        <f t="shared" si="3"/>
        <v>3678499</v>
      </c>
      <c r="T103" s="32">
        <f t="shared" si="4"/>
        <v>317</v>
      </c>
      <c r="U103" s="46"/>
      <c r="V103" s="33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9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</row>
    <row r="104" spans="1:70" s="1" customFormat="1" ht="21" thickBot="1" x14ac:dyDescent="0.35">
      <c r="A104" s="16"/>
      <c r="B104" s="26">
        <v>89</v>
      </c>
      <c r="C104" s="17" t="s">
        <v>122</v>
      </c>
      <c r="D104" s="27"/>
      <c r="E104" s="34"/>
      <c r="F104" s="35"/>
      <c r="G104" s="36"/>
      <c r="H104" s="36"/>
      <c r="I104" s="36"/>
      <c r="J104" s="37"/>
      <c r="K104" s="36"/>
      <c r="L104" s="36"/>
      <c r="M104" s="36"/>
      <c r="N104" s="36"/>
      <c r="O104" s="36"/>
      <c r="P104" s="36"/>
      <c r="Q104" s="36"/>
      <c r="R104" s="36"/>
      <c r="S104" s="38"/>
      <c r="T104" s="32"/>
      <c r="U104" s="46"/>
      <c r="V104" s="33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9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</row>
    <row r="105" spans="1:70" s="1" customFormat="1" ht="21" thickBot="1" x14ac:dyDescent="0.35">
      <c r="A105" s="16"/>
      <c r="B105" s="26">
        <v>90</v>
      </c>
      <c r="C105" s="17" t="s">
        <v>123</v>
      </c>
      <c r="D105" s="27"/>
      <c r="E105" s="34"/>
      <c r="F105" s="35"/>
      <c r="G105" s="36"/>
      <c r="H105" s="36"/>
      <c r="I105" s="36"/>
      <c r="J105" s="37"/>
      <c r="K105" s="36"/>
      <c r="L105" s="36"/>
      <c r="M105" s="36"/>
      <c r="N105" s="36"/>
      <c r="O105" s="36"/>
      <c r="P105" s="36"/>
      <c r="Q105" s="36"/>
      <c r="R105" s="36"/>
      <c r="S105" s="38">
        <f t="shared" si="3"/>
        <v>0</v>
      </c>
      <c r="T105" s="32">
        <f t="shared" si="4"/>
        <v>0</v>
      </c>
      <c r="U105" s="46"/>
      <c r="V105" s="33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9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</row>
    <row r="106" spans="1:70" s="1" customFormat="1" ht="21" thickBot="1" x14ac:dyDescent="0.35">
      <c r="A106" s="16"/>
      <c r="B106" s="26">
        <v>91</v>
      </c>
      <c r="C106" s="17" t="s">
        <v>124</v>
      </c>
      <c r="D106" s="27"/>
      <c r="E106" s="34"/>
      <c r="F106" s="35"/>
      <c r="G106" s="36"/>
      <c r="H106" s="36"/>
      <c r="I106" s="36"/>
      <c r="J106" s="37"/>
      <c r="K106" s="36"/>
      <c r="L106" s="36"/>
      <c r="M106" s="36"/>
      <c r="N106" s="36"/>
      <c r="O106" s="36"/>
      <c r="P106" s="36"/>
      <c r="Q106" s="36"/>
      <c r="R106" s="36"/>
      <c r="S106" s="38">
        <f t="shared" si="3"/>
        <v>0</v>
      </c>
      <c r="T106" s="32">
        <f t="shared" si="4"/>
        <v>0</v>
      </c>
      <c r="U106" s="46"/>
      <c r="V106" s="33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9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</row>
    <row r="107" spans="1:70" s="1" customFormat="1" ht="21" thickBot="1" x14ac:dyDescent="0.35">
      <c r="A107" s="16"/>
      <c r="B107" s="26">
        <v>92</v>
      </c>
      <c r="C107" s="17" t="s">
        <v>125</v>
      </c>
      <c r="D107" s="27"/>
      <c r="E107" s="34"/>
      <c r="F107" s="35"/>
      <c r="G107" s="36"/>
      <c r="H107" s="36"/>
      <c r="I107" s="36"/>
      <c r="J107" s="37"/>
      <c r="K107" s="36"/>
      <c r="L107" s="36"/>
      <c r="M107" s="36"/>
      <c r="N107" s="36"/>
      <c r="O107" s="36"/>
      <c r="P107" s="36"/>
      <c r="Q107" s="36"/>
      <c r="R107" s="36"/>
      <c r="S107" s="38"/>
      <c r="T107" s="32"/>
      <c r="U107" s="46"/>
      <c r="V107" s="33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9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</row>
    <row r="108" spans="1:70" s="1" customFormat="1" ht="21" thickBot="1" x14ac:dyDescent="0.35">
      <c r="A108" s="16"/>
      <c r="B108" s="26">
        <v>93</v>
      </c>
      <c r="C108" s="17" t="s">
        <v>126</v>
      </c>
      <c r="D108" s="27"/>
      <c r="E108" s="34"/>
      <c r="F108" s="35"/>
      <c r="G108" s="36"/>
      <c r="H108" s="36"/>
      <c r="I108" s="36"/>
      <c r="J108" s="37"/>
      <c r="K108" s="36"/>
      <c r="L108" s="36"/>
      <c r="M108" s="36"/>
      <c r="N108" s="36"/>
      <c r="O108" s="36"/>
      <c r="P108" s="36"/>
      <c r="Q108" s="36"/>
      <c r="R108" s="36"/>
      <c r="S108" s="38">
        <f t="shared" si="3"/>
        <v>0</v>
      </c>
      <c r="T108" s="32">
        <f t="shared" si="4"/>
        <v>0</v>
      </c>
      <c r="U108" s="46"/>
      <c r="V108" s="33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9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</row>
    <row r="109" spans="1:70" s="1" customFormat="1" ht="21" thickBot="1" x14ac:dyDescent="0.35">
      <c r="A109" s="16"/>
      <c r="B109" s="26">
        <v>94</v>
      </c>
      <c r="C109" s="17" t="s">
        <v>127</v>
      </c>
      <c r="D109" s="27"/>
      <c r="E109" s="34"/>
      <c r="F109" s="35"/>
      <c r="G109" s="36"/>
      <c r="H109" s="36"/>
      <c r="I109" s="36"/>
      <c r="J109" s="37"/>
      <c r="K109" s="36"/>
      <c r="L109" s="36"/>
      <c r="M109" s="36"/>
      <c r="N109" s="36"/>
      <c r="O109" s="36"/>
      <c r="P109" s="36"/>
      <c r="Q109" s="36"/>
      <c r="R109" s="36"/>
      <c r="S109" s="38">
        <f t="shared" si="3"/>
        <v>0</v>
      </c>
      <c r="T109" s="32">
        <f t="shared" si="4"/>
        <v>0</v>
      </c>
      <c r="U109" s="46"/>
      <c r="V109" s="33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9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</row>
    <row r="110" spans="1:70" s="1" customFormat="1" ht="21" thickBot="1" x14ac:dyDescent="0.35">
      <c r="A110" s="16"/>
      <c r="B110" s="26"/>
      <c r="C110" s="17" t="s">
        <v>128</v>
      </c>
      <c r="D110" s="27"/>
      <c r="E110" s="34"/>
      <c r="F110" s="35"/>
      <c r="G110" s="36"/>
      <c r="H110" s="36"/>
      <c r="I110" s="36"/>
      <c r="J110" s="37"/>
      <c r="K110" s="36"/>
      <c r="L110" s="36"/>
      <c r="M110" s="36"/>
      <c r="N110" s="36"/>
      <c r="O110" s="36"/>
      <c r="P110" s="36"/>
      <c r="Q110" s="36"/>
      <c r="R110" s="36"/>
      <c r="S110" s="38"/>
      <c r="T110" s="32"/>
      <c r="U110" s="46"/>
      <c r="V110" s="33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9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</row>
    <row r="111" spans="1:70" s="1" customFormat="1" ht="21" thickBot="1" x14ac:dyDescent="0.35">
      <c r="A111" s="16"/>
      <c r="B111" s="26">
        <v>95</v>
      </c>
      <c r="C111" s="17" t="s">
        <v>129</v>
      </c>
      <c r="D111" s="27"/>
      <c r="E111" s="34"/>
      <c r="F111" s="35"/>
      <c r="G111" s="36"/>
      <c r="H111" s="36"/>
      <c r="I111" s="36"/>
      <c r="J111" s="37"/>
      <c r="K111" s="36"/>
      <c r="L111" s="36"/>
      <c r="M111" s="36"/>
      <c r="N111" s="36"/>
      <c r="O111" s="36"/>
      <c r="P111" s="36"/>
      <c r="Q111" s="36"/>
      <c r="R111" s="36"/>
      <c r="S111" s="38"/>
      <c r="T111" s="32"/>
      <c r="U111" s="46"/>
      <c r="V111" s="33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9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</row>
    <row r="112" spans="1:70" s="1" customFormat="1" ht="21" thickBot="1" x14ac:dyDescent="0.35">
      <c r="A112" s="16"/>
      <c r="B112" s="26">
        <v>96</v>
      </c>
      <c r="C112" s="17" t="s">
        <v>130</v>
      </c>
      <c r="D112" s="27">
        <v>1594</v>
      </c>
      <c r="E112" s="34">
        <v>52691998</v>
      </c>
      <c r="F112" s="35">
        <v>36884399</v>
      </c>
      <c r="G112" s="36"/>
      <c r="H112" s="36"/>
      <c r="I112" s="36">
        <v>36884399</v>
      </c>
      <c r="J112" s="37"/>
      <c r="K112" s="36"/>
      <c r="L112" s="36"/>
      <c r="M112" s="36"/>
      <c r="N112" s="36"/>
      <c r="O112" s="36"/>
      <c r="P112" s="36"/>
      <c r="Q112" s="36"/>
      <c r="R112" s="36"/>
      <c r="S112" s="38">
        <f t="shared" si="3"/>
        <v>36884399</v>
      </c>
      <c r="T112" s="32">
        <f t="shared" si="4"/>
        <v>0</v>
      </c>
      <c r="U112" s="46"/>
      <c r="V112" s="33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9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</row>
    <row r="113" spans="1:70" s="1" customFormat="1" ht="21" thickBot="1" x14ac:dyDescent="0.35">
      <c r="A113" s="16"/>
      <c r="B113" s="26">
        <v>97</v>
      </c>
      <c r="C113" s="17" t="s">
        <v>131</v>
      </c>
      <c r="D113" s="27"/>
      <c r="E113" s="34"/>
      <c r="F113" s="35">
        <v>1000000</v>
      </c>
      <c r="G113" s="36"/>
      <c r="H113" s="36"/>
      <c r="I113" s="36">
        <v>1000000</v>
      </c>
      <c r="J113" s="37"/>
      <c r="K113" s="36"/>
      <c r="L113" s="36"/>
      <c r="M113" s="36"/>
      <c r="N113" s="36"/>
      <c r="O113" s="36"/>
      <c r="P113" s="36"/>
      <c r="Q113" s="36"/>
      <c r="R113" s="36"/>
      <c r="S113" s="38">
        <f t="shared" si="3"/>
        <v>1000000</v>
      </c>
      <c r="T113" s="32"/>
      <c r="U113" s="46"/>
      <c r="V113" s="33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9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</row>
    <row r="114" spans="1:70" s="1" customFormat="1" ht="21" thickBot="1" x14ac:dyDescent="0.35">
      <c r="A114" s="16"/>
      <c r="B114" s="26">
        <v>98</v>
      </c>
      <c r="C114" s="17" t="s">
        <v>132</v>
      </c>
      <c r="D114" s="27"/>
      <c r="E114" s="34"/>
      <c r="F114" s="35"/>
      <c r="G114" s="36"/>
      <c r="H114" s="36"/>
      <c r="I114" s="36"/>
      <c r="J114" s="37"/>
      <c r="K114" s="36"/>
      <c r="L114" s="36"/>
      <c r="M114" s="36"/>
      <c r="N114" s="36"/>
      <c r="O114" s="36"/>
      <c r="P114" s="36"/>
      <c r="Q114" s="36"/>
      <c r="R114" s="36"/>
      <c r="S114" s="38"/>
      <c r="T114" s="32"/>
      <c r="U114" s="46"/>
      <c r="V114" s="33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9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</row>
    <row r="115" spans="1:70" s="1" customFormat="1" ht="21" thickBot="1" x14ac:dyDescent="0.35">
      <c r="A115" s="16"/>
      <c r="B115" s="26">
        <v>99</v>
      </c>
      <c r="C115" s="17" t="s">
        <v>133</v>
      </c>
      <c r="D115" s="27"/>
      <c r="E115" s="34"/>
      <c r="F115" s="35"/>
      <c r="G115" s="36"/>
      <c r="H115" s="36"/>
      <c r="I115" s="36"/>
      <c r="J115" s="37"/>
      <c r="K115" s="36"/>
      <c r="L115" s="36"/>
      <c r="M115" s="36"/>
      <c r="N115" s="36"/>
      <c r="O115" s="36"/>
      <c r="P115" s="36"/>
      <c r="Q115" s="36"/>
      <c r="R115" s="36"/>
      <c r="S115" s="38">
        <f t="shared" si="3"/>
        <v>0</v>
      </c>
      <c r="T115" s="32">
        <f t="shared" si="4"/>
        <v>0</v>
      </c>
      <c r="U115" s="46"/>
      <c r="V115" s="33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9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</row>
    <row r="116" spans="1:70" s="1" customFormat="1" ht="21" thickBot="1" x14ac:dyDescent="0.35">
      <c r="A116" s="16"/>
      <c r="B116" s="26">
        <v>100</v>
      </c>
      <c r="C116" s="17" t="s">
        <v>134</v>
      </c>
      <c r="D116" s="27" t="s">
        <v>33</v>
      </c>
      <c r="E116" s="34"/>
      <c r="F116" s="35"/>
      <c r="G116" s="36"/>
      <c r="H116" s="36"/>
      <c r="I116" s="36"/>
      <c r="J116" s="37"/>
      <c r="K116" s="36"/>
      <c r="L116" s="36"/>
      <c r="M116" s="36"/>
      <c r="N116" s="36"/>
      <c r="O116" s="36"/>
      <c r="P116" s="36"/>
      <c r="Q116" s="36"/>
      <c r="R116" s="36"/>
      <c r="S116" s="38">
        <f t="shared" si="3"/>
        <v>0</v>
      </c>
      <c r="T116" s="32">
        <f t="shared" si="4"/>
        <v>0</v>
      </c>
      <c r="U116" s="46"/>
      <c r="V116" s="33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9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</row>
    <row r="117" spans="1:70" s="1" customFormat="1" ht="21" thickBot="1" x14ac:dyDescent="0.35">
      <c r="A117" s="16"/>
      <c r="B117" s="26">
        <v>101</v>
      </c>
      <c r="C117" s="17" t="s">
        <v>135</v>
      </c>
      <c r="D117" s="27" t="s">
        <v>33</v>
      </c>
      <c r="E117" s="34"/>
      <c r="F117" s="35"/>
      <c r="G117" s="36"/>
      <c r="H117" s="36"/>
      <c r="I117" s="36"/>
      <c r="J117" s="37"/>
      <c r="K117" s="36"/>
      <c r="L117" s="36"/>
      <c r="M117" s="36"/>
      <c r="N117" s="36"/>
      <c r="O117" s="36"/>
      <c r="P117" s="36"/>
      <c r="Q117" s="36"/>
      <c r="R117" s="36"/>
      <c r="S117" s="38">
        <f t="shared" si="3"/>
        <v>0</v>
      </c>
      <c r="T117" s="32">
        <f t="shared" si="4"/>
        <v>0</v>
      </c>
      <c r="U117" s="46"/>
      <c r="V117" s="33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9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</row>
    <row r="118" spans="1:70" s="1" customFormat="1" ht="21" thickBot="1" x14ac:dyDescent="0.35">
      <c r="A118" s="16"/>
      <c r="B118" s="26">
        <v>102</v>
      </c>
      <c r="C118" s="17" t="s">
        <v>136</v>
      </c>
      <c r="D118" s="27" t="s">
        <v>33</v>
      </c>
      <c r="E118" s="34"/>
      <c r="F118" s="35">
        <f>+J118+L118+O118</f>
        <v>51815770</v>
      </c>
      <c r="G118" s="36"/>
      <c r="H118" s="36"/>
      <c r="I118" s="36"/>
      <c r="J118" s="37">
        <f>7893799+9120026</f>
        <v>17013825</v>
      </c>
      <c r="K118" s="36"/>
      <c r="L118" s="36">
        <f>8125628+9393895</f>
        <v>17519523</v>
      </c>
      <c r="M118" s="36"/>
      <c r="N118" s="36"/>
      <c r="O118" s="36">
        <f>8018418+9264004</f>
        <v>17282422</v>
      </c>
      <c r="P118" s="36"/>
      <c r="Q118" s="36"/>
      <c r="R118" s="36"/>
      <c r="S118" s="38">
        <f t="shared" si="3"/>
        <v>51815770</v>
      </c>
      <c r="T118" s="32">
        <f t="shared" si="4"/>
        <v>0</v>
      </c>
      <c r="U118" s="46"/>
      <c r="V118" s="33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9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</row>
    <row r="119" spans="1:70" s="1" customFormat="1" ht="21" thickBot="1" x14ac:dyDescent="0.35">
      <c r="A119" s="16"/>
      <c r="B119" s="26">
        <v>103</v>
      </c>
      <c r="C119" s="17" t="s">
        <v>137</v>
      </c>
      <c r="D119" s="27"/>
      <c r="E119" s="34"/>
      <c r="F119" s="35"/>
      <c r="G119" s="36"/>
      <c r="H119" s="36"/>
      <c r="I119" s="36"/>
      <c r="J119" s="37"/>
      <c r="K119" s="36"/>
      <c r="L119" s="36"/>
      <c r="M119" s="36"/>
      <c r="N119" s="36"/>
      <c r="O119" s="36"/>
      <c r="P119" s="36"/>
      <c r="Q119" s="36"/>
      <c r="R119" s="36"/>
      <c r="S119" s="38"/>
      <c r="T119" s="38"/>
      <c r="U119" s="46"/>
      <c r="V119" s="33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9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</row>
    <row r="120" spans="1:70" s="1" customFormat="1" ht="21" thickBot="1" x14ac:dyDescent="0.35">
      <c r="A120" s="16"/>
      <c r="B120" s="26">
        <v>104</v>
      </c>
      <c r="C120" s="17" t="s">
        <v>138</v>
      </c>
      <c r="D120" s="27"/>
      <c r="E120" s="34"/>
      <c r="F120" s="35"/>
      <c r="G120" s="36"/>
      <c r="H120" s="36"/>
      <c r="I120" s="36"/>
      <c r="J120" s="37"/>
      <c r="K120" s="36"/>
      <c r="L120" s="36"/>
      <c r="M120" s="36"/>
      <c r="N120" s="36"/>
      <c r="O120" s="36"/>
      <c r="P120" s="36"/>
      <c r="Q120" s="36"/>
      <c r="R120" s="36"/>
      <c r="S120" s="38"/>
      <c r="T120" s="38"/>
      <c r="U120" s="46"/>
      <c r="V120" s="33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9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</row>
    <row r="121" spans="1:70" s="1" customFormat="1" ht="21" thickBot="1" x14ac:dyDescent="0.35">
      <c r="A121" s="16"/>
      <c r="B121" s="26">
        <v>105</v>
      </c>
      <c r="C121" s="17" t="s">
        <v>139</v>
      </c>
      <c r="D121" s="27"/>
      <c r="E121" s="34"/>
      <c r="F121" s="35"/>
      <c r="G121" s="36"/>
      <c r="H121" s="36"/>
      <c r="I121" s="36"/>
      <c r="J121" s="37"/>
      <c r="K121" s="36"/>
      <c r="L121" s="36"/>
      <c r="M121" s="36"/>
      <c r="N121" s="36"/>
      <c r="O121" s="36"/>
      <c r="P121" s="36"/>
      <c r="Q121" s="36"/>
      <c r="R121" s="36"/>
      <c r="S121" s="38"/>
      <c r="T121" s="38"/>
      <c r="U121" s="46"/>
      <c r="V121" s="33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9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</row>
    <row r="122" spans="1:70" s="1" customFormat="1" ht="21" thickBot="1" x14ac:dyDescent="0.35">
      <c r="A122" s="16"/>
      <c r="B122" s="26">
        <v>106</v>
      </c>
      <c r="C122" s="17" t="s">
        <v>140</v>
      </c>
      <c r="D122" s="27"/>
      <c r="E122" s="34"/>
      <c r="F122" s="35"/>
      <c r="G122" s="36"/>
      <c r="H122" s="36"/>
      <c r="I122" s="36"/>
      <c r="J122" s="37"/>
      <c r="K122" s="36"/>
      <c r="L122" s="36"/>
      <c r="M122" s="36"/>
      <c r="N122" s="36"/>
      <c r="O122" s="36"/>
      <c r="P122" s="36"/>
      <c r="Q122" s="36"/>
      <c r="R122" s="36"/>
      <c r="S122" s="38"/>
      <c r="T122" s="38"/>
      <c r="U122" s="46"/>
      <c r="V122" s="33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9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</row>
    <row r="123" spans="1:70" s="1" customFormat="1" ht="21" thickBot="1" x14ac:dyDescent="0.35">
      <c r="A123" s="16"/>
      <c r="B123" s="26">
        <v>107</v>
      </c>
      <c r="C123" s="17" t="s">
        <v>141</v>
      </c>
      <c r="D123" s="27"/>
      <c r="E123" s="34"/>
      <c r="F123" s="35"/>
      <c r="G123" s="36"/>
      <c r="H123" s="36"/>
      <c r="I123" s="36"/>
      <c r="J123" s="37"/>
      <c r="K123" s="36"/>
      <c r="L123" s="36"/>
      <c r="M123" s="36"/>
      <c r="N123" s="36"/>
      <c r="O123" s="36"/>
      <c r="P123" s="36"/>
      <c r="Q123" s="36"/>
      <c r="R123" s="36"/>
      <c r="S123" s="38"/>
      <c r="T123" s="38"/>
      <c r="U123" s="46"/>
      <c r="V123" s="33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9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</row>
    <row r="124" spans="1:70" s="1" customFormat="1" ht="21" thickBot="1" x14ac:dyDescent="0.35">
      <c r="A124" s="16"/>
      <c r="B124" s="26">
        <v>108</v>
      </c>
      <c r="C124" s="17" t="s">
        <v>142</v>
      </c>
      <c r="D124" s="27"/>
      <c r="E124" s="34"/>
      <c r="F124" s="35"/>
      <c r="G124" s="36"/>
      <c r="H124" s="36"/>
      <c r="I124" s="36"/>
      <c r="J124" s="37"/>
      <c r="K124" s="36"/>
      <c r="L124" s="36"/>
      <c r="M124" s="36"/>
      <c r="N124" s="36"/>
      <c r="O124" s="36"/>
      <c r="P124" s="36"/>
      <c r="Q124" s="36"/>
      <c r="R124" s="36"/>
      <c r="S124" s="38"/>
      <c r="T124" s="38"/>
      <c r="U124" s="46"/>
      <c r="V124" s="33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9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</row>
    <row r="125" spans="1:70" s="1" customFormat="1" ht="21" thickBot="1" x14ac:dyDescent="0.35">
      <c r="A125" s="16"/>
      <c r="B125" s="26">
        <v>109</v>
      </c>
      <c r="C125" s="17" t="s">
        <v>143</v>
      </c>
      <c r="D125" s="27"/>
      <c r="E125" s="34"/>
      <c r="F125" s="35"/>
      <c r="G125" s="36"/>
      <c r="H125" s="36"/>
      <c r="I125" s="36"/>
      <c r="J125" s="37"/>
      <c r="K125" s="36"/>
      <c r="L125" s="36"/>
      <c r="M125" s="36"/>
      <c r="N125" s="36"/>
      <c r="O125" s="36"/>
      <c r="P125" s="36"/>
      <c r="Q125" s="36"/>
      <c r="R125" s="36"/>
      <c r="S125" s="38"/>
      <c r="T125" s="38"/>
      <c r="U125" s="46"/>
      <c r="V125" s="33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9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</row>
    <row r="126" spans="1:70" s="1" customFormat="1" ht="21" thickBot="1" x14ac:dyDescent="0.35">
      <c r="A126" s="16"/>
      <c r="B126" s="26">
        <v>110</v>
      </c>
      <c r="C126" s="17" t="s">
        <v>144</v>
      </c>
      <c r="D126" s="27"/>
      <c r="E126" s="34"/>
      <c r="F126" s="35"/>
      <c r="G126" s="36"/>
      <c r="H126" s="36"/>
      <c r="I126" s="36"/>
      <c r="J126" s="37"/>
      <c r="K126" s="36"/>
      <c r="L126" s="36"/>
      <c r="M126" s="36"/>
      <c r="N126" s="36"/>
      <c r="O126" s="36"/>
      <c r="P126" s="36"/>
      <c r="Q126" s="36"/>
      <c r="R126" s="36"/>
      <c r="S126" s="38"/>
      <c r="T126" s="38"/>
      <c r="U126" s="46"/>
      <c r="V126" s="33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9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</row>
    <row r="127" spans="1:70" s="1" customFormat="1" ht="21" thickBot="1" x14ac:dyDescent="0.35">
      <c r="A127" s="16"/>
      <c r="B127" s="26">
        <v>111</v>
      </c>
      <c r="C127" s="17" t="s">
        <v>145</v>
      </c>
      <c r="D127" s="27"/>
      <c r="E127" s="34"/>
      <c r="F127" s="35"/>
      <c r="G127" s="36"/>
      <c r="H127" s="36"/>
      <c r="I127" s="36"/>
      <c r="J127" s="37"/>
      <c r="K127" s="36"/>
      <c r="L127" s="36"/>
      <c r="M127" s="36"/>
      <c r="N127" s="36"/>
      <c r="O127" s="36"/>
      <c r="P127" s="36"/>
      <c r="Q127" s="36"/>
      <c r="R127" s="36"/>
      <c r="S127" s="38"/>
      <c r="T127" s="38"/>
      <c r="U127" s="46"/>
      <c r="V127" s="33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9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</row>
    <row r="128" spans="1:70" s="57" customFormat="1" ht="21" thickBot="1" x14ac:dyDescent="0.35">
      <c r="A128" s="56"/>
      <c r="B128" s="26">
        <v>112</v>
      </c>
      <c r="C128" s="17" t="s">
        <v>146</v>
      </c>
      <c r="D128" s="27"/>
      <c r="E128" s="34"/>
      <c r="F128" s="35"/>
      <c r="G128" s="36"/>
      <c r="H128" s="36"/>
      <c r="I128" s="36"/>
      <c r="J128" s="37"/>
      <c r="K128" s="36"/>
      <c r="L128" s="36"/>
      <c r="M128" s="36"/>
      <c r="N128" s="36"/>
      <c r="O128" s="36"/>
      <c r="P128" s="36"/>
      <c r="Q128" s="36"/>
      <c r="R128" s="36"/>
      <c r="S128" s="38"/>
      <c r="T128" s="38"/>
      <c r="U128" s="46"/>
      <c r="V128" s="33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9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</row>
    <row r="129" spans="1:16383" s="1" customFormat="1" ht="21" thickBot="1" x14ac:dyDescent="0.35">
      <c r="A129" s="16"/>
      <c r="B129" s="26">
        <v>113</v>
      </c>
      <c r="C129" s="17" t="s">
        <v>147</v>
      </c>
      <c r="D129" s="27"/>
      <c r="E129" s="34"/>
      <c r="F129" s="35"/>
      <c r="G129" s="36"/>
      <c r="H129" s="36"/>
      <c r="I129" s="36"/>
      <c r="J129" s="37"/>
      <c r="K129" s="36"/>
      <c r="L129" s="36"/>
      <c r="M129" s="36"/>
      <c r="N129" s="36"/>
      <c r="O129" s="36"/>
      <c r="P129" s="36"/>
      <c r="Q129" s="36"/>
      <c r="R129" s="36"/>
      <c r="S129" s="38"/>
      <c r="T129" s="38"/>
      <c r="U129" s="46"/>
      <c r="V129" s="33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9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</row>
    <row r="130" spans="1:16383" s="1" customFormat="1" ht="21" thickBot="1" x14ac:dyDescent="0.35">
      <c r="A130" s="16"/>
      <c r="B130" s="26">
        <v>114</v>
      </c>
      <c r="C130" s="17" t="s">
        <v>148</v>
      </c>
      <c r="D130" s="27"/>
      <c r="E130" s="34"/>
      <c r="F130" s="35"/>
      <c r="G130" s="36"/>
      <c r="H130" s="36"/>
      <c r="I130" s="36"/>
      <c r="J130" s="37"/>
      <c r="K130" s="36"/>
      <c r="L130" s="36"/>
      <c r="M130" s="36"/>
      <c r="N130" s="36"/>
      <c r="O130" s="36"/>
      <c r="P130" s="36"/>
      <c r="Q130" s="36"/>
      <c r="R130" s="36"/>
      <c r="S130" s="38"/>
      <c r="T130" s="38"/>
      <c r="U130" s="46"/>
      <c r="V130" s="33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9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</row>
    <row r="131" spans="1:16383" s="1" customFormat="1" ht="21" thickBot="1" x14ac:dyDescent="0.35">
      <c r="A131" s="16"/>
      <c r="B131" s="26">
        <v>115</v>
      </c>
      <c r="C131" s="17" t="s">
        <v>149</v>
      </c>
      <c r="D131" s="27"/>
      <c r="E131" s="34"/>
      <c r="F131" s="35"/>
      <c r="G131" s="36"/>
      <c r="H131" s="36"/>
      <c r="I131" s="36"/>
      <c r="J131" s="37"/>
      <c r="K131" s="36"/>
      <c r="L131" s="36"/>
      <c r="M131" s="36"/>
      <c r="N131" s="36"/>
      <c r="O131" s="36"/>
      <c r="P131" s="36"/>
      <c r="Q131" s="36"/>
      <c r="R131" s="36"/>
      <c r="S131" s="38"/>
      <c r="T131" s="38"/>
      <c r="U131" s="46"/>
      <c r="V131" s="33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9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</row>
    <row r="132" spans="1:16383" s="1" customFormat="1" ht="21" thickBot="1" x14ac:dyDescent="0.35">
      <c r="B132" s="26">
        <v>116</v>
      </c>
      <c r="C132" s="17" t="s">
        <v>150</v>
      </c>
      <c r="D132" s="27"/>
      <c r="E132" s="34"/>
      <c r="F132" s="35"/>
      <c r="G132" s="36"/>
      <c r="H132" s="36"/>
      <c r="I132" s="36"/>
      <c r="J132" s="37"/>
      <c r="K132" s="36"/>
      <c r="L132" s="36"/>
      <c r="M132" s="36"/>
      <c r="N132" s="36"/>
      <c r="O132" s="36"/>
      <c r="P132" s="36"/>
      <c r="Q132" s="36"/>
      <c r="R132" s="36"/>
      <c r="S132" s="38">
        <f>SUM(G132:R132)</f>
        <v>0</v>
      </c>
      <c r="T132" s="38">
        <f>+F132-S132</f>
        <v>0</v>
      </c>
      <c r="U132" s="46"/>
      <c r="V132" s="33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9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</row>
    <row r="133" spans="1:16383" s="1" customFormat="1" ht="21" thickBot="1" x14ac:dyDescent="0.35">
      <c r="B133" s="3"/>
      <c r="C133" s="58" t="s">
        <v>151</v>
      </c>
      <c r="D133" s="59"/>
      <c r="E133" s="60">
        <f t="shared" ref="E133:T133" si="5">SUM(E15:E132)</f>
        <v>947989934</v>
      </c>
      <c r="F133" s="61">
        <f t="shared" si="5"/>
        <v>846397709.89999998</v>
      </c>
      <c r="G133" s="62">
        <f t="shared" si="5"/>
        <v>56090351</v>
      </c>
      <c r="H133" s="62">
        <f t="shared" si="5"/>
        <v>56090351</v>
      </c>
      <c r="I133" s="62">
        <f t="shared" si="5"/>
        <v>111023193</v>
      </c>
      <c r="J133" s="62">
        <f t="shared" si="5"/>
        <v>136418770.90000001</v>
      </c>
      <c r="K133" s="62">
        <f t="shared" si="5"/>
        <v>56090351</v>
      </c>
      <c r="L133" s="62">
        <f t="shared" si="5"/>
        <v>113168009</v>
      </c>
      <c r="M133" s="62">
        <f t="shared" si="5"/>
        <v>55745602</v>
      </c>
      <c r="N133" s="62">
        <f t="shared" si="5"/>
        <v>77944093</v>
      </c>
      <c r="O133" s="62">
        <f t="shared" si="5"/>
        <v>73328136</v>
      </c>
      <c r="P133" s="62">
        <f t="shared" si="5"/>
        <v>110251024</v>
      </c>
      <c r="Q133" s="62">
        <f t="shared" si="5"/>
        <v>0</v>
      </c>
      <c r="R133" s="62">
        <f t="shared" si="5"/>
        <v>0</v>
      </c>
      <c r="S133" s="62">
        <f t="shared" si="5"/>
        <v>846149880.89999998</v>
      </c>
      <c r="T133" s="62">
        <f t="shared" si="5"/>
        <v>247829</v>
      </c>
      <c r="U133" s="25"/>
      <c r="V133" s="33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</row>
    <row r="134" spans="1:16383" s="1" customFormat="1" ht="21.75" customHeight="1" x14ac:dyDescent="0.3">
      <c r="B134" s="3"/>
      <c r="E134" s="2"/>
      <c r="J134" s="63">
        <v>136418771</v>
      </c>
      <c r="L134" s="63">
        <v>113168009</v>
      </c>
      <c r="S134" s="3"/>
      <c r="T134" s="3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</row>
    <row r="135" spans="1:16383" s="1" customFormat="1" ht="21.75" customHeight="1" x14ac:dyDescent="0.3">
      <c r="B135" s="3"/>
      <c r="E135" s="2"/>
      <c r="F135" s="14"/>
      <c r="H135" s="14"/>
      <c r="I135" s="14"/>
      <c r="S135" s="3"/>
      <c r="T135" s="3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</row>
    <row r="136" spans="1:16383" s="1" customFormat="1" ht="21.75" customHeight="1" thickBot="1" x14ac:dyDescent="0.35">
      <c r="B136" s="3"/>
      <c r="E136" s="2"/>
      <c r="S136" s="3"/>
      <c r="T136" s="3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</row>
    <row r="137" spans="1:16383" s="1" customFormat="1" ht="21.75" customHeight="1" x14ac:dyDescent="0.3">
      <c r="B137" s="3"/>
      <c r="C137" s="64"/>
      <c r="D137" s="65"/>
      <c r="E137" s="66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7"/>
      <c r="T137" s="68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</row>
    <row r="138" spans="1:16383" s="1" customFormat="1" x14ac:dyDescent="0.3">
      <c r="C138" s="69" t="s">
        <v>152</v>
      </c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1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</row>
    <row r="139" spans="1:16383" s="1" customFormat="1" x14ac:dyDescent="0.3">
      <c r="C139" s="69" t="s">
        <v>153</v>
      </c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1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</row>
    <row r="140" spans="1:16383" s="1" customFormat="1" x14ac:dyDescent="0.3">
      <c r="C140" s="69" t="s">
        <v>154</v>
      </c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1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</row>
    <row r="141" spans="1:16383" ht="21" thickBot="1" x14ac:dyDescent="0.35">
      <c r="C141" s="72"/>
      <c r="D141" s="73"/>
      <c r="E141" s="74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5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  <c r="KF141" s="5"/>
      <c r="KG141" s="5"/>
      <c r="KH141" s="5"/>
      <c r="KI141" s="5"/>
      <c r="KJ141" s="5"/>
      <c r="KK141" s="5"/>
      <c r="KL141" s="5"/>
      <c r="KM141" s="5"/>
      <c r="KN141" s="5"/>
      <c r="KO141" s="5"/>
      <c r="KP141" s="5"/>
      <c r="KQ141" s="5"/>
      <c r="KR141" s="5"/>
      <c r="KS141" s="5"/>
      <c r="KT141" s="5"/>
      <c r="KU141" s="5"/>
      <c r="KV141" s="5"/>
      <c r="KW141" s="5"/>
      <c r="KX141" s="5"/>
      <c r="KY141" s="5"/>
      <c r="KZ141" s="5"/>
      <c r="LA141" s="5"/>
      <c r="LB141" s="5"/>
      <c r="LC141" s="5"/>
      <c r="LD141" s="5"/>
      <c r="LE141" s="5"/>
      <c r="LF141" s="5"/>
      <c r="LG141" s="5"/>
      <c r="LH141" s="5"/>
      <c r="LI141" s="5"/>
      <c r="LJ141" s="5"/>
      <c r="LK141" s="5"/>
      <c r="LL141" s="5"/>
      <c r="LM141" s="5"/>
      <c r="LN141" s="5"/>
      <c r="LO141" s="5"/>
      <c r="LP141" s="5"/>
      <c r="LQ141" s="5"/>
      <c r="LR141" s="5"/>
      <c r="LS141" s="5"/>
      <c r="LT141" s="5"/>
      <c r="LU141" s="5"/>
      <c r="LV141" s="5"/>
      <c r="LW141" s="5"/>
      <c r="LX141" s="5"/>
      <c r="LY141" s="5"/>
      <c r="LZ141" s="5"/>
      <c r="MA141" s="5"/>
      <c r="MB141" s="5"/>
      <c r="MC141" s="5"/>
      <c r="MD141" s="5"/>
      <c r="ME141" s="5"/>
      <c r="MF141" s="5"/>
      <c r="MG141" s="5"/>
      <c r="MH141" s="5"/>
      <c r="MI141" s="5"/>
      <c r="MJ141" s="5"/>
      <c r="MK141" s="5"/>
      <c r="ML141" s="5"/>
      <c r="MM141" s="5"/>
      <c r="MN141" s="5"/>
      <c r="MO141" s="5"/>
      <c r="MP141" s="5"/>
      <c r="MQ141" s="5"/>
      <c r="MR141" s="5"/>
      <c r="MS141" s="5"/>
      <c r="MT141" s="5"/>
      <c r="MU141" s="5"/>
      <c r="MV141" s="5"/>
      <c r="MW141" s="5"/>
      <c r="MX141" s="5"/>
      <c r="MY141" s="5"/>
      <c r="MZ141" s="5"/>
      <c r="NA141" s="5"/>
      <c r="NB141" s="5"/>
      <c r="NC141" s="5"/>
      <c r="ND141" s="5"/>
      <c r="NE141" s="5"/>
      <c r="NF141" s="5"/>
      <c r="NG141" s="5"/>
      <c r="NH141" s="5"/>
      <c r="NI141" s="5"/>
      <c r="NJ141" s="5"/>
      <c r="NK141" s="5"/>
      <c r="NL141" s="5"/>
      <c r="NM141" s="5"/>
      <c r="NN141" s="5"/>
      <c r="NO141" s="5"/>
      <c r="NP141" s="5"/>
      <c r="NQ141" s="5"/>
      <c r="NR141" s="5"/>
      <c r="NS141" s="5"/>
      <c r="NT141" s="5"/>
      <c r="NU141" s="5"/>
      <c r="NV141" s="5"/>
      <c r="NW141" s="5"/>
      <c r="NX141" s="5"/>
      <c r="NY141" s="5"/>
      <c r="NZ141" s="5"/>
      <c r="OA141" s="5"/>
      <c r="OB141" s="5"/>
      <c r="OC141" s="5"/>
      <c r="OD141" s="5"/>
      <c r="OE141" s="5"/>
      <c r="OF141" s="5"/>
      <c r="OG141" s="5"/>
      <c r="OH141" s="5"/>
      <c r="OI141" s="5"/>
      <c r="OJ141" s="5"/>
      <c r="OK141" s="5"/>
      <c r="OL141" s="5"/>
      <c r="OM141" s="5"/>
      <c r="ON141" s="5"/>
      <c r="OO141" s="5"/>
      <c r="OP141" s="5"/>
      <c r="OQ141" s="5"/>
      <c r="OR141" s="5"/>
      <c r="OS141" s="5"/>
      <c r="OT141" s="5"/>
      <c r="OU141" s="5"/>
      <c r="OV141" s="5"/>
      <c r="OW141" s="5"/>
      <c r="OX141" s="5"/>
      <c r="OY141" s="5"/>
      <c r="OZ141" s="5"/>
      <c r="PA141" s="5"/>
      <c r="PB141" s="5"/>
      <c r="PC141" s="5"/>
      <c r="PD141" s="5"/>
      <c r="PE141" s="5"/>
      <c r="PF141" s="5"/>
      <c r="PG141" s="5"/>
      <c r="PH141" s="5"/>
      <c r="PI141" s="5"/>
      <c r="PJ141" s="5"/>
      <c r="PK141" s="5"/>
      <c r="PL141" s="5"/>
      <c r="PM141" s="5"/>
      <c r="PN141" s="5"/>
      <c r="PO141" s="5"/>
      <c r="PP141" s="5"/>
      <c r="PQ141" s="5"/>
      <c r="PR141" s="5"/>
      <c r="PS141" s="5"/>
      <c r="PT141" s="5"/>
      <c r="PU141" s="5"/>
      <c r="PV141" s="5"/>
      <c r="PW141" s="5"/>
      <c r="PX141" s="5"/>
      <c r="PY141" s="5"/>
      <c r="PZ141" s="5"/>
      <c r="QA141" s="5"/>
      <c r="QB141" s="5"/>
      <c r="QC141" s="5"/>
      <c r="QD141" s="5"/>
      <c r="QE141" s="5"/>
      <c r="QF141" s="5"/>
      <c r="QG141" s="5"/>
      <c r="QH141" s="5"/>
      <c r="QI141" s="5"/>
      <c r="QJ141" s="5"/>
      <c r="QK141" s="5"/>
      <c r="QL141" s="5"/>
      <c r="QM141" s="5"/>
      <c r="QN141" s="5"/>
      <c r="QO141" s="5"/>
      <c r="QP141" s="5"/>
      <c r="QQ141" s="5"/>
      <c r="QR141" s="5"/>
      <c r="QS141" s="5"/>
      <c r="QT141" s="5"/>
      <c r="QU141" s="5"/>
      <c r="QV141" s="5"/>
      <c r="QW141" s="5"/>
      <c r="QX141" s="5"/>
      <c r="QY141" s="5"/>
      <c r="QZ141" s="5"/>
      <c r="RA141" s="5"/>
      <c r="RB141" s="5"/>
      <c r="RC141" s="5"/>
      <c r="RD141" s="5"/>
      <c r="RE141" s="5"/>
      <c r="RF141" s="5"/>
      <c r="RG141" s="5"/>
      <c r="RH141" s="5"/>
      <c r="RI141" s="5"/>
      <c r="RJ141" s="5"/>
      <c r="RK141" s="5"/>
      <c r="RL141" s="5"/>
      <c r="RM141" s="5"/>
      <c r="RN141" s="5"/>
      <c r="RO141" s="5"/>
      <c r="RP141" s="5"/>
      <c r="RQ141" s="5"/>
      <c r="RR141" s="5"/>
      <c r="RS141" s="5"/>
      <c r="RT141" s="5"/>
      <c r="RU141" s="5"/>
      <c r="RV141" s="5"/>
      <c r="RW141" s="5"/>
      <c r="RX141" s="5"/>
      <c r="RY141" s="5"/>
      <c r="RZ141" s="5"/>
      <c r="SA141" s="5"/>
      <c r="SB141" s="5"/>
      <c r="SC141" s="5"/>
      <c r="SD141" s="5"/>
      <c r="SE141" s="5"/>
      <c r="SF141" s="5"/>
      <c r="SG141" s="5"/>
      <c r="SH141" s="5"/>
      <c r="SI141" s="5"/>
      <c r="SJ141" s="5"/>
      <c r="SK141" s="5"/>
      <c r="SL141" s="5"/>
      <c r="SM141" s="5"/>
      <c r="SN141" s="5"/>
      <c r="SO141" s="5"/>
      <c r="SP141" s="5"/>
      <c r="SQ141" s="5"/>
      <c r="SR141" s="5"/>
      <c r="SS141" s="5"/>
      <c r="ST141" s="5"/>
      <c r="SU141" s="5"/>
      <c r="SV141" s="5"/>
      <c r="SW141" s="5"/>
      <c r="SX141" s="5"/>
      <c r="SY141" s="5"/>
      <c r="SZ141" s="5"/>
      <c r="TA141" s="5"/>
      <c r="TB141" s="5"/>
      <c r="TC141" s="5"/>
      <c r="TD141" s="5"/>
      <c r="TE141" s="5"/>
      <c r="TF141" s="5"/>
      <c r="TG141" s="5"/>
      <c r="TH141" s="5"/>
      <c r="TI141" s="5"/>
      <c r="TJ141" s="5"/>
      <c r="TK141" s="5"/>
      <c r="TL141" s="5"/>
      <c r="TM141" s="5"/>
      <c r="TN141" s="5"/>
      <c r="TO141" s="5"/>
      <c r="TP141" s="5"/>
      <c r="TQ141" s="5"/>
      <c r="TR141" s="5"/>
      <c r="TS141" s="5"/>
      <c r="TT141" s="5"/>
      <c r="TU141" s="5"/>
      <c r="TV141" s="5"/>
      <c r="TW141" s="5"/>
      <c r="TX141" s="5"/>
      <c r="TY141" s="5"/>
      <c r="TZ141" s="5"/>
      <c r="UA141" s="5"/>
      <c r="UB141" s="5"/>
      <c r="UC141" s="5"/>
      <c r="UD141" s="5"/>
      <c r="UE141" s="5"/>
      <c r="UF141" s="5"/>
      <c r="UG141" s="5"/>
      <c r="UH141" s="5"/>
      <c r="UI141" s="5"/>
      <c r="UJ141" s="5"/>
      <c r="UK141" s="5"/>
      <c r="UL141" s="5"/>
      <c r="UM141" s="5"/>
      <c r="UN141" s="5"/>
      <c r="UO141" s="5"/>
      <c r="UP141" s="5"/>
      <c r="UQ141" s="5"/>
      <c r="UR141" s="5"/>
      <c r="US141" s="5"/>
      <c r="UT141" s="5"/>
      <c r="UU141" s="5"/>
      <c r="UV141" s="5"/>
      <c r="UW141" s="5"/>
      <c r="UX141" s="5"/>
      <c r="UY141" s="5"/>
      <c r="UZ141" s="5"/>
      <c r="VA141" s="5"/>
      <c r="VB141" s="5"/>
      <c r="VC141" s="5"/>
      <c r="VD141" s="5"/>
      <c r="VE141" s="5"/>
      <c r="VF141" s="5"/>
      <c r="VG141" s="5"/>
      <c r="VH141" s="5"/>
      <c r="VI141" s="5"/>
      <c r="VJ141" s="5"/>
      <c r="VK141" s="5"/>
      <c r="VL141" s="5"/>
      <c r="VM141" s="5"/>
      <c r="VN141" s="5"/>
      <c r="VO141" s="5"/>
      <c r="VP141" s="5"/>
      <c r="VQ141" s="5"/>
      <c r="VR141" s="5"/>
      <c r="VS141" s="5"/>
      <c r="VT141" s="5"/>
      <c r="VU141" s="5"/>
      <c r="VV141" s="5"/>
      <c r="VW141" s="5"/>
      <c r="VX141" s="5"/>
      <c r="VY141" s="5"/>
      <c r="VZ141" s="5"/>
      <c r="WA141" s="5"/>
      <c r="WB141" s="5"/>
      <c r="WC141" s="5"/>
      <c r="WD141" s="5"/>
      <c r="WE141" s="5"/>
      <c r="WF141" s="5"/>
      <c r="WG141" s="5"/>
      <c r="WH141" s="5"/>
      <c r="WI141" s="5"/>
      <c r="WJ141" s="5"/>
      <c r="WK141" s="5"/>
      <c r="WL141" s="5"/>
      <c r="WM141" s="5"/>
      <c r="WN141" s="5"/>
      <c r="WO141" s="5"/>
      <c r="WP141" s="5"/>
      <c r="WQ141" s="5"/>
      <c r="WR141" s="5"/>
      <c r="WS141" s="5"/>
      <c r="WT141" s="5"/>
      <c r="WU141" s="5"/>
      <c r="WV141" s="5"/>
      <c r="WW141" s="5"/>
      <c r="WX141" s="5"/>
      <c r="WY141" s="5"/>
      <c r="WZ141" s="5"/>
      <c r="XA141" s="5"/>
      <c r="XB141" s="5"/>
      <c r="XC141" s="5"/>
      <c r="XD141" s="5"/>
      <c r="XE141" s="5"/>
      <c r="XF141" s="5"/>
      <c r="XG141" s="5"/>
      <c r="XH141" s="5"/>
      <c r="XI141" s="5"/>
      <c r="XJ141" s="5"/>
      <c r="XK141" s="5"/>
      <c r="XL141" s="5"/>
      <c r="XM141" s="5"/>
      <c r="XN141" s="5"/>
      <c r="XO141" s="5"/>
      <c r="XP141" s="5"/>
      <c r="XQ141" s="5"/>
      <c r="XR141" s="5"/>
      <c r="XS141" s="5"/>
      <c r="XT141" s="5"/>
      <c r="XU141" s="5"/>
      <c r="XV141" s="5"/>
      <c r="XW141" s="5"/>
      <c r="XX141" s="5"/>
      <c r="XY141" s="5"/>
      <c r="XZ141" s="5"/>
      <c r="YA141" s="5"/>
      <c r="YB141" s="5"/>
      <c r="YC141" s="5"/>
      <c r="YD141" s="5"/>
      <c r="YE141" s="5"/>
      <c r="YF141" s="5"/>
      <c r="YG141" s="5"/>
      <c r="YH141" s="5"/>
      <c r="YI141" s="5"/>
      <c r="YJ141" s="5"/>
      <c r="YK141" s="5"/>
      <c r="YL141" s="5"/>
      <c r="YM141" s="5"/>
      <c r="YN141" s="5"/>
      <c r="YO141" s="5"/>
      <c r="YP141" s="5"/>
      <c r="YQ141" s="5"/>
      <c r="YR141" s="5"/>
      <c r="YS141" s="5"/>
      <c r="YT141" s="5"/>
      <c r="YU141" s="5"/>
      <c r="YV141" s="5"/>
      <c r="YW141" s="5"/>
      <c r="YX141" s="5"/>
      <c r="YY141" s="5"/>
      <c r="YZ141" s="5"/>
      <c r="ZA141" s="5"/>
      <c r="ZB141" s="5"/>
      <c r="ZC141" s="5"/>
      <c r="ZD141" s="5"/>
      <c r="ZE141" s="5"/>
      <c r="ZF141" s="5"/>
      <c r="ZG141" s="5"/>
      <c r="ZH141" s="5"/>
      <c r="ZI141" s="5"/>
      <c r="ZJ141" s="5"/>
      <c r="ZK141" s="5"/>
      <c r="ZL141" s="5"/>
      <c r="ZM141" s="5"/>
      <c r="ZN141" s="5"/>
      <c r="ZO141" s="5"/>
      <c r="ZP141" s="5"/>
      <c r="ZQ141" s="5"/>
      <c r="ZR141" s="5"/>
      <c r="ZS141" s="5"/>
      <c r="ZT141" s="5"/>
      <c r="ZU141" s="5"/>
      <c r="ZV141" s="5"/>
      <c r="ZW141" s="5"/>
      <c r="ZX141" s="5"/>
      <c r="ZY141" s="5"/>
      <c r="ZZ141" s="5"/>
      <c r="AAA141" s="5"/>
      <c r="AAB141" s="5"/>
      <c r="AAC141" s="5"/>
      <c r="AAD141" s="5"/>
      <c r="AAE141" s="5"/>
      <c r="AAF141" s="5"/>
      <c r="AAG141" s="5"/>
      <c r="AAH141" s="5"/>
      <c r="AAI141" s="5"/>
      <c r="AAJ141" s="5"/>
      <c r="AAK141" s="5"/>
      <c r="AAL141" s="5"/>
      <c r="AAM141" s="5"/>
      <c r="AAN141" s="5"/>
      <c r="AAO141" s="5"/>
      <c r="AAP141" s="5"/>
      <c r="AAQ141" s="5"/>
      <c r="AAR141" s="5"/>
      <c r="AAS141" s="5"/>
      <c r="AAT141" s="5"/>
      <c r="AAU141" s="5"/>
      <c r="AAV141" s="5"/>
      <c r="AAW141" s="5"/>
      <c r="AAX141" s="5"/>
      <c r="AAY141" s="5"/>
      <c r="AAZ141" s="5"/>
      <c r="ABA141" s="5"/>
      <c r="ABB141" s="5"/>
      <c r="ABC141" s="5"/>
      <c r="ABD141" s="5"/>
      <c r="ABE141" s="5"/>
      <c r="ABF141" s="5"/>
      <c r="ABG141" s="5"/>
      <c r="ABH141" s="5"/>
      <c r="ABI141" s="5"/>
      <c r="ABJ141" s="5"/>
      <c r="ABK141" s="5"/>
      <c r="ABL141" s="5"/>
      <c r="ABM141" s="5"/>
      <c r="ABN141" s="5"/>
      <c r="ABO141" s="5"/>
      <c r="ABP141" s="5"/>
      <c r="ABQ141" s="5"/>
      <c r="ABR141" s="5"/>
      <c r="ABS141" s="5"/>
      <c r="ABT141" s="5"/>
      <c r="ABU141" s="5"/>
      <c r="ABV141" s="5"/>
      <c r="ABW141" s="5"/>
      <c r="ABX141" s="5"/>
      <c r="ABY141" s="5"/>
      <c r="ABZ141" s="5"/>
      <c r="ACA141" s="5"/>
      <c r="ACB141" s="5"/>
      <c r="ACC141" s="5"/>
      <c r="ACD141" s="5"/>
      <c r="ACE141" s="5"/>
      <c r="ACF141" s="5"/>
      <c r="ACG141" s="5"/>
      <c r="ACH141" s="5"/>
      <c r="ACI141" s="5"/>
      <c r="ACJ141" s="5"/>
      <c r="ACK141" s="5"/>
      <c r="ACL141" s="5"/>
      <c r="ACM141" s="5"/>
      <c r="ACN141" s="5"/>
      <c r="ACO141" s="5"/>
      <c r="ACP141" s="5"/>
      <c r="ACQ141" s="5"/>
      <c r="ACR141" s="5"/>
      <c r="ACS141" s="5"/>
      <c r="ACT141" s="5"/>
      <c r="ACU141" s="5"/>
      <c r="ACV141" s="5"/>
      <c r="ACW141" s="5"/>
      <c r="ACX141" s="5"/>
      <c r="ACY141" s="5"/>
      <c r="ACZ141" s="5"/>
      <c r="ADA141" s="5"/>
      <c r="ADB141" s="5"/>
      <c r="ADC141" s="5"/>
      <c r="ADD141" s="5"/>
      <c r="ADE141" s="5"/>
      <c r="ADF141" s="5"/>
      <c r="ADG141" s="5"/>
      <c r="ADH141" s="5"/>
      <c r="ADI141" s="5"/>
      <c r="ADJ141" s="5"/>
      <c r="ADK141" s="5"/>
      <c r="ADL141" s="5"/>
      <c r="ADM141" s="5"/>
      <c r="ADN141" s="5"/>
      <c r="ADO141" s="5"/>
      <c r="ADP141" s="5"/>
      <c r="ADQ141" s="5"/>
      <c r="ADR141" s="5"/>
      <c r="ADS141" s="5"/>
      <c r="ADT141" s="5"/>
      <c r="ADU141" s="5"/>
      <c r="ADV141" s="5"/>
      <c r="ADW141" s="5"/>
      <c r="ADX141" s="5"/>
      <c r="ADY141" s="5"/>
      <c r="ADZ141" s="5"/>
      <c r="AEA141" s="5"/>
      <c r="AEB141" s="5"/>
      <c r="AEC141" s="5"/>
      <c r="AED141" s="5"/>
      <c r="AEE141" s="5"/>
      <c r="AEF141" s="5"/>
      <c r="AEG141" s="5"/>
      <c r="AEH141" s="5"/>
      <c r="AEI141" s="5"/>
      <c r="AEJ141" s="5"/>
      <c r="AEK141" s="5"/>
      <c r="AEL141" s="5"/>
      <c r="AEM141" s="5"/>
      <c r="AEN141" s="5"/>
      <c r="AEO141" s="5"/>
      <c r="AEP141" s="5"/>
      <c r="AEQ141" s="5"/>
      <c r="AER141" s="5"/>
      <c r="AES141" s="5"/>
      <c r="AET141" s="5"/>
      <c r="AEU141" s="5"/>
      <c r="AEV141" s="5"/>
      <c r="AEW141" s="5"/>
      <c r="AEX141" s="5"/>
      <c r="AEY141" s="5"/>
      <c r="AEZ141" s="5"/>
      <c r="AFA141" s="5"/>
      <c r="AFB141" s="5"/>
      <c r="AFC141" s="5"/>
      <c r="AFD141" s="5"/>
      <c r="AFE141" s="5"/>
      <c r="AFF141" s="5"/>
      <c r="AFG141" s="5"/>
      <c r="AFH141" s="5"/>
      <c r="AFI141" s="5"/>
      <c r="AFJ141" s="5"/>
      <c r="AFK141" s="5"/>
      <c r="AFL141" s="5"/>
      <c r="AFM141" s="5"/>
      <c r="AFN141" s="5"/>
      <c r="AFO141" s="5"/>
      <c r="AFP141" s="5"/>
      <c r="AFQ141" s="5"/>
      <c r="AFR141" s="5"/>
      <c r="AFS141" s="5"/>
      <c r="AFT141" s="5"/>
      <c r="AFU141" s="5"/>
      <c r="AFV141" s="5"/>
      <c r="AFW141" s="5"/>
      <c r="AFX141" s="5"/>
      <c r="AFY141" s="5"/>
      <c r="AFZ141" s="5"/>
      <c r="AGA141" s="5"/>
      <c r="AGB141" s="5"/>
      <c r="AGC141" s="5"/>
      <c r="AGD141" s="5"/>
      <c r="AGE141" s="5"/>
      <c r="AGF141" s="5"/>
      <c r="AGG141" s="5"/>
      <c r="AGH141" s="5"/>
      <c r="AGI141" s="5"/>
      <c r="AGJ141" s="5"/>
      <c r="AGK141" s="5"/>
      <c r="AGL141" s="5"/>
      <c r="AGM141" s="5"/>
      <c r="AGN141" s="5"/>
      <c r="AGO141" s="5"/>
      <c r="AGP141" s="5"/>
      <c r="AGQ141" s="5"/>
      <c r="AGR141" s="5"/>
      <c r="AGS141" s="5"/>
      <c r="AGT141" s="5"/>
      <c r="AGU141" s="5"/>
      <c r="AGV141" s="5"/>
      <c r="AGW141" s="5"/>
      <c r="AGX141" s="5"/>
      <c r="AGY141" s="5"/>
      <c r="AGZ141" s="5"/>
      <c r="AHA141" s="5"/>
      <c r="AHB141" s="5"/>
      <c r="AHC141" s="5"/>
      <c r="AHD141" s="5"/>
      <c r="AHE141" s="5"/>
      <c r="AHF141" s="5"/>
      <c r="AHG141" s="5"/>
      <c r="AHH141" s="5"/>
      <c r="AHI141" s="5"/>
      <c r="AHJ141" s="5"/>
      <c r="AHK141" s="5"/>
      <c r="AHL141" s="5"/>
      <c r="AHM141" s="5"/>
      <c r="AHN141" s="5"/>
      <c r="AHO141" s="5"/>
      <c r="AHP141" s="5"/>
      <c r="AHQ141" s="5"/>
      <c r="AHR141" s="5"/>
      <c r="AHS141" s="5"/>
      <c r="AHT141" s="5"/>
      <c r="AHU141" s="5"/>
      <c r="AHV141" s="5"/>
      <c r="AHW141" s="5"/>
      <c r="AHX141" s="5"/>
      <c r="AHY141" s="5"/>
      <c r="AHZ141" s="5"/>
      <c r="AIA141" s="5"/>
      <c r="AIB141" s="5"/>
      <c r="AIC141" s="5"/>
      <c r="AID141" s="5"/>
      <c r="AIE141" s="5"/>
      <c r="AIF141" s="5"/>
      <c r="AIG141" s="5"/>
      <c r="AIH141" s="5"/>
      <c r="AII141" s="5"/>
      <c r="AIJ141" s="5"/>
      <c r="AIK141" s="5"/>
      <c r="AIL141" s="5"/>
      <c r="AIM141" s="5"/>
      <c r="AIN141" s="5"/>
      <c r="AIO141" s="5"/>
      <c r="AIP141" s="5"/>
      <c r="AIQ141" s="5"/>
      <c r="AIR141" s="5"/>
      <c r="AIS141" s="5"/>
      <c r="AIT141" s="5"/>
      <c r="AIU141" s="5"/>
      <c r="AIV141" s="5"/>
      <c r="AIW141" s="5"/>
      <c r="AIX141" s="5"/>
      <c r="AIY141" s="5"/>
      <c r="AIZ141" s="5"/>
      <c r="AJA141" s="5"/>
      <c r="AJB141" s="5"/>
      <c r="AJC141" s="5"/>
      <c r="AJD141" s="5"/>
      <c r="AJE141" s="5"/>
      <c r="AJF141" s="5"/>
      <c r="AJG141" s="5"/>
      <c r="AJH141" s="5"/>
      <c r="AJI141" s="5"/>
      <c r="AJJ141" s="5"/>
      <c r="AJK141" s="5"/>
      <c r="AJL141" s="5"/>
      <c r="AJM141" s="5"/>
      <c r="AJN141" s="5"/>
      <c r="AJO141" s="5"/>
      <c r="AJP141" s="5"/>
      <c r="AJQ141" s="5"/>
      <c r="AJR141" s="5"/>
      <c r="AJS141" s="5"/>
      <c r="AJT141" s="5"/>
      <c r="AJU141" s="5"/>
      <c r="AJV141" s="5"/>
      <c r="AJW141" s="5"/>
      <c r="AJX141" s="5"/>
      <c r="AJY141" s="5"/>
      <c r="AJZ141" s="5"/>
      <c r="AKA141" s="5"/>
      <c r="AKB141" s="5"/>
      <c r="AKC141" s="5"/>
      <c r="AKD141" s="5"/>
      <c r="AKE141" s="5"/>
      <c r="AKF141" s="5"/>
      <c r="AKG141" s="5"/>
      <c r="AKH141" s="5"/>
      <c r="AKI141" s="5"/>
      <c r="AKJ141" s="5"/>
      <c r="AKK141" s="5"/>
      <c r="AKL141" s="5"/>
      <c r="AKM141" s="5"/>
      <c r="AKN141" s="5"/>
      <c r="AKO141" s="5"/>
      <c r="AKP141" s="5"/>
      <c r="AKQ141" s="5"/>
      <c r="AKR141" s="5"/>
      <c r="AKS141" s="5"/>
      <c r="AKT141" s="5"/>
      <c r="AKU141" s="5"/>
      <c r="AKV141" s="5"/>
      <c r="AKW141" s="5"/>
      <c r="AKX141" s="5"/>
      <c r="AKY141" s="5"/>
      <c r="AKZ141" s="5"/>
      <c r="ALA141" s="5"/>
      <c r="ALB141" s="5"/>
      <c r="ALC141" s="5"/>
      <c r="ALD141" s="5"/>
      <c r="ALE141" s="5"/>
      <c r="ALF141" s="5"/>
      <c r="ALG141" s="5"/>
      <c r="ALH141" s="5"/>
      <c r="ALI141" s="5"/>
      <c r="ALJ141" s="5"/>
      <c r="ALK141" s="5"/>
      <c r="ALL141" s="5"/>
      <c r="ALM141" s="5"/>
      <c r="ALN141" s="5"/>
      <c r="ALO141" s="5"/>
      <c r="ALP141" s="5"/>
      <c r="ALQ141" s="5"/>
      <c r="ALR141" s="5"/>
      <c r="ALS141" s="5"/>
      <c r="ALT141" s="5"/>
      <c r="ALU141" s="5"/>
      <c r="ALV141" s="5"/>
      <c r="ALW141" s="5"/>
      <c r="ALX141" s="5"/>
      <c r="ALY141" s="5"/>
      <c r="ALZ141" s="5"/>
      <c r="AMA141" s="5"/>
      <c r="AMB141" s="5"/>
      <c r="AMC141" s="5"/>
      <c r="AMD141" s="5"/>
      <c r="AME141" s="5"/>
      <c r="AMF141" s="5"/>
      <c r="AMG141" s="5"/>
      <c r="AMH141" s="5"/>
      <c r="AMI141" s="5"/>
      <c r="AMJ141" s="5"/>
      <c r="AMK141" s="5"/>
      <c r="AML141" s="5"/>
      <c r="AMM141" s="5"/>
      <c r="AMN141" s="5"/>
      <c r="AMO141" s="5"/>
      <c r="AMP141" s="5"/>
      <c r="AMQ141" s="5"/>
      <c r="AMR141" s="5"/>
      <c r="AMS141" s="5"/>
      <c r="AMT141" s="5"/>
      <c r="AMU141" s="5"/>
      <c r="AMV141" s="5"/>
      <c r="AMW141" s="5"/>
      <c r="AMX141" s="5"/>
      <c r="AMY141" s="5"/>
      <c r="AMZ141" s="5"/>
      <c r="ANA141" s="5"/>
      <c r="ANB141" s="5"/>
      <c r="ANC141" s="5"/>
      <c r="AND141" s="5"/>
      <c r="ANE141" s="5"/>
      <c r="ANF141" s="5"/>
      <c r="ANG141" s="5"/>
      <c r="ANH141" s="5"/>
      <c r="ANI141" s="5"/>
      <c r="ANJ141" s="5"/>
      <c r="ANK141" s="5"/>
      <c r="ANL141" s="5"/>
      <c r="ANM141" s="5"/>
      <c r="ANN141" s="5"/>
      <c r="ANO141" s="5"/>
      <c r="ANP141" s="5"/>
      <c r="ANQ141" s="5"/>
      <c r="ANR141" s="5"/>
      <c r="ANS141" s="5"/>
      <c r="ANT141" s="5"/>
      <c r="ANU141" s="5"/>
      <c r="ANV141" s="5"/>
      <c r="ANW141" s="5"/>
      <c r="ANX141" s="5"/>
      <c r="ANY141" s="5"/>
      <c r="ANZ141" s="5"/>
      <c r="AOA141" s="5"/>
      <c r="AOB141" s="5"/>
      <c r="AOC141" s="5"/>
      <c r="AOD141" s="5"/>
      <c r="AOE141" s="5"/>
      <c r="AOF141" s="5"/>
      <c r="AOG141" s="5"/>
      <c r="AOH141" s="5"/>
      <c r="AOI141" s="5"/>
      <c r="AOJ141" s="5"/>
      <c r="AOK141" s="5"/>
      <c r="AOL141" s="5"/>
      <c r="AOM141" s="5"/>
      <c r="AON141" s="5"/>
      <c r="AOO141" s="5"/>
      <c r="AOP141" s="5"/>
      <c r="AOQ141" s="5"/>
      <c r="AOR141" s="5"/>
      <c r="AOS141" s="5"/>
      <c r="AOT141" s="5"/>
      <c r="AOU141" s="5"/>
      <c r="AOV141" s="5"/>
      <c r="AOW141" s="5"/>
      <c r="AOX141" s="5"/>
      <c r="AOY141" s="5"/>
      <c r="AOZ141" s="5"/>
      <c r="APA141" s="5"/>
      <c r="APB141" s="5"/>
      <c r="APC141" s="5"/>
      <c r="APD141" s="5"/>
      <c r="APE141" s="5"/>
      <c r="APF141" s="5"/>
      <c r="APG141" s="5"/>
      <c r="APH141" s="5"/>
      <c r="API141" s="5"/>
      <c r="APJ141" s="5"/>
      <c r="APK141" s="5"/>
      <c r="APL141" s="5"/>
      <c r="APM141" s="5"/>
      <c r="APN141" s="5"/>
      <c r="APO141" s="5"/>
      <c r="APP141" s="5"/>
      <c r="APQ141" s="5"/>
      <c r="APR141" s="5"/>
      <c r="APS141" s="5"/>
      <c r="APT141" s="5"/>
      <c r="APU141" s="5"/>
      <c r="APV141" s="5"/>
      <c r="APW141" s="5"/>
      <c r="APX141" s="5"/>
      <c r="APY141" s="5"/>
      <c r="APZ141" s="5"/>
      <c r="AQA141" s="5"/>
      <c r="AQB141" s="5"/>
      <c r="AQC141" s="5"/>
      <c r="AQD141" s="5"/>
      <c r="AQE141" s="5"/>
      <c r="AQF141" s="5"/>
      <c r="AQG141" s="5"/>
      <c r="AQH141" s="5"/>
      <c r="AQI141" s="5"/>
      <c r="AQJ141" s="5"/>
      <c r="AQK141" s="5"/>
      <c r="AQL141" s="5"/>
      <c r="AQM141" s="5"/>
      <c r="AQN141" s="5"/>
      <c r="AQO141" s="5"/>
      <c r="AQP141" s="5"/>
      <c r="AQQ141" s="5"/>
      <c r="AQR141" s="5"/>
      <c r="AQS141" s="5"/>
      <c r="AQT141" s="5"/>
      <c r="AQU141" s="5"/>
      <c r="AQV141" s="5"/>
      <c r="AQW141" s="5"/>
      <c r="AQX141" s="5"/>
      <c r="AQY141" s="5"/>
      <c r="AQZ141" s="5"/>
      <c r="ARA141" s="5"/>
      <c r="ARB141" s="5"/>
      <c r="ARC141" s="5"/>
      <c r="ARD141" s="5"/>
      <c r="ARE141" s="5"/>
      <c r="ARF141" s="5"/>
      <c r="ARG141" s="5"/>
      <c r="ARH141" s="5"/>
      <c r="ARI141" s="5"/>
      <c r="ARJ141" s="5"/>
      <c r="ARK141" s="5"/>
      <c r="ARL141" s="5"/>
      <c r="ARM141" s="5"/>
      <c r="ARN141" s="5"/>
      <c r="ARO141" s="5"/>
      <c r="ARP141" s="5"/>
      <c r="ARQ141" s="5"/>
      <c r="ARR141" s="5"/>
      <c r="ARS141" s="5"/>
      <c r="ART141" s="5"/>
      <c r="ARU141" s="5"/>
      <c r="ARV141" s="5"/>
      <c r="ARW141" s="5"/>
      <c r="ARX141" s="5"/>
      <c r="ARY141" s="5"/>
      <c r="ARZ141" s="5"/>
      <c r="ASA141" s="5"/>
      <c r="ASB141" s="5"/>
      <c r="ASC141" s="5"/>
      <c r="ASD141" s="5"/>
      <c r="ASE141" s="5"/>
      <c r="ASF141" s="5"/>
      <c r="ASG141" s="5"/>
      <c r="ASH141" s="5"/>
      <c r="ASI141" s="5"/>
      <c r="ASJ141" s="5"/>
      <c r="ASK141" s="5"/>
      <c r="ASL141" s="5"/>
      <c r="ASM141" s="5"/>
      <c r="ASN141" s="5"/>
      <c r="ASO141" s="5"/>
      <c r="ASP141" s="5"/>
      <c r="ASQ141" s="5"/>
      <c r="ASR141" s="5"/>
      <c r="ASS141" s="5"/>
      <c r="AST141" s="5"/>
      <c r="ASU141" s="5"/>
      <c r="ASV141" s="5"/>
      <c r="ASW141" s="5"/>
      <c r="ASX141" s="5"/>
      <c r="ASY141" s="5"/>
      <c r="ASZ141" s="5"/>
      <c r="ATA141" s="5"/>
      <c r="ATB141" s="5"/>
      <c r="ATC141" s="5"/>
      <c r="ATD141" s="5"/>
      <c r="ATE141" s="5"/>
      <c r="ATF141" s="5"/>
      <c r="ATG141" s="5"/>
      <c r="ATH141" s="5"/>
      <c r="ATI141" s="5"/>
      <c r="ATJ141" s="5"/>
      <c r="ATK141" s="5"/>
      <c r="ATL141" s="5"/>
      <c r="ATM141" s="5"/>
      <c r="ATN141" s="5"/>
      <c r="ATO141" s="5"/>
      <c r="ATP141" s="5"/>
      <c r="ATQ141" s="5"/>
      <c r="ATR141" s="5"/>
      <c r="ATS141" s="5"/>
      <c r="ATT141" s="5"/>
      <c r="ATU141" s="5"/>
      <c r="ATV141" s="5"/>
      <c r="ATW141" s="5"/>
      <c r="ATX141" s="5"/>
      <c r="ATY141" s="5"/>
      <c r="ATZ141" s="5"/>
      <c r="AUA141" s="5"/>
      <c r="AUB141" s="5"/>
      <c r="AUC141" s="5"/>
      <c r="AUD141" s="5"/>
      <c r="AUE141" s="5"/>
      <c r="AUF141" s="5"/>
      <c r="AUG141" s="5"/>
      <c r="AUH141" s="5"/>
      <c r="AUI141" s="5"/>
      <c r="AUJ141" s="5"/>
      <c r="AUK141" s="5"/>
      <c r="AUL141" s="5"/>
      <c r="AUM141" s="5"/>
      <c r="AUN141" s="5"/>
      <c r="AUO141" s="5"/>
      <c r="AUP141" s="5"/>
      <c r="AUQ141" s="5"/>
      <c r="AUR141" s="5"/>
      <c r="AUS141" s="5"/>
      <c r="AUT141" s="5"/>
      <c r="AUU141" s="5"/>
      <c r="AUV141" s="5"/>
      <c r="AUW141" s="5"/>
      <c r="AUX141" s="5"/>
      <c r="AUY141" s="5"/>
      <c r="AUZ141" s="5"/>
      <c r="AVA141" s="5"/>
      <c r="AVB141" s="5"/>
      <c r="AVC141" s="5"/>
      <c r="AVD141" s="5"/>
      <c r="AVE141" s="5"/>
      <c r="AVF141" s="5"/>
      <c r="AVG141" s="5"/>
      <c r="AVH141" s="5"/>
      <c r="AVI141" s="5"/>
      <c r="AVJ141" s="5"/>
      <c r="AVK141" s="5"/>
      <c r="AVL141" s="5"/>
      <c r="AVM141" s="5"/>
      <c r="AVN141" s="5"/>
      <c r="AVO141" s="5"/>
      <c r="AVP141" s="5"/>
      <c r="AVQ141" s="5"/>
      <c r="AVR141" s="5"/>
      <c r="AVS141" s="5"/>
      <c r="AVT141" s="5"/>
      <c r="AVU141" s="5"/>
      <c r="AVV141" s="5"/>
      <c r="AVW141" s="5"/>
      <c r="AVX141" s="5"/>
      <c r="AVY141" s="5"/>
      <c r="AVZ141" s="5"/>
      <c r="AWA141" s="5"/>
      <c r="AWB141" s="5"/>
      <c r="AWC141" s="5"/>
      <c r="AWD141" s="5"/>
      <c r="AWE141" s="5"/>
      <c r="AWF141" s="5"/>
      <c r="AWG141" s="5"/>
      <c r="AWH141" s="5"/>
      <c r="AWI141" s="5"/>
      <c r="AWJ141" s="5"/>
      <c r="AWK141" s="5"/>
      <c r="AWL141" s="5"/>
      <c r="AWM141" s="5"/>
      <c r="AWN141" s="5"/>
      <c r="AWO141" s="5"/>
      <c r="AWP141" s="5"/>
      <c r="AWQ141" s="5"/>
      <c r="AWR141" s="5"/>
      <c r="AWS141" s="5"/>
      <c r="AWT141" s="5"/>
      <c r="AWU141" s="5"/>
      <c r="AWV141" s="5"/>
      <c r="AWW141" s="5"/>
      <c r="AWX141" s="5"/>
      <c r="AWY141" s="5"/>
      <c r="AWZ141" s="5"/>
      <c r="AXA141" s="5"/>
      <c r="AXB141" s="5"/>
      <c r="AXC141" s="5"/>
      <c r="AXD141" s="5"/>
      <c r="AXE141" s="5"/>
      <c r="AXF141" s="5"/>
      <c r="AXG141" s="5"/>
      <c r="AXH141" s="5"/>
      <c r="AXI141" s="5"/>
      <c r="AXJ141" s="5"/>
      <c r="AXK141" s="5"/>
      <c r="AXL141" s="5"/>
      <c r="AXM141" s="5"/>
      <c r="AXN141" s="5"/>
      <c r="AXO141" s="5"/>
      <c r="AXP141" s="5"/>
      <c r="AXQ141" s="5"/>
      <c r="AXR141" s="5"/>
      <c r="AXS141" s="5"/>
      <c r="AXT141" s="5"/>
      <c r="AXU141" s="5"/>
      <c r="AXV141" s="5"/>
      <c r="AXW141" s="5"/>
      <c r="AXX141" s="5"/>
      <c r="AXY141" s="5"/>
      <c r="AXZ141" s="5"/>
      <c r="AYA141" s="5"/>
      <c r="AYB141" s="5"/>
      <c r="AYC141" s="5"/>
      <c r="AYD141" s="5"/>
      <c r="AYE141" s="5"/>
      <c r="AYF141" s="5"/>
      <c r="AYG141" s="5"/>
      <c r="AYH141" s="5"/>
      <c r="AYI141" s="5"/>
      <c r="AYJ141" s="5"/>
      <c r="AYK141" s="5"/>
      <c r="AYL141" s="5"/>
      <c r="AYM141" s="5"/>
      <c r="AYN141" s="5"/>
      <c r="AYO141" s="5"/>
      <c r="AYP141" s="5"/>
      <c r="AYQ141" s="5"/>
      <c r="AYR141" s="5"/>
      <c r="AYS141" s="5"/>
      <c r="AYT141" s="5"/>
      <c r="AYU141" s="5"/>
      <c r="AYV141" s="5"/>
      <c r="AYW141" s="5"/>
      <c r="AYX141" s="5"/>
      <c r="AYY141" s="5"/>
      <c r="AYZ141" s="5"/>
      <c r="AZA141" s="5"/>
      <c r="AZB141" s="5"/>
      <c r="AZC141" s="5"/>
      <c r="AZD141" s="5"/>
      <c r="AZE141" s="5"/>
      <c r="AZF141" s="5"/>
      <c r="AZG141" s="5"/>
      <c r="AZH141" s="5"/>
      <c r="AZI141" s="5"/>
      <c r="AZJ141" s="5"/>
      <c r="AZK141" s="5"/>
      <c r="AZL141" s="5"/>
      <c r="AZM141" s="5"/>
      <c r="AZN141" s="5"/>
      <c r="AZO141" s="5"/>
      <c r="AZP141" s="5"/>
      <c r="AZQ141" s="5"/>
      <c r="AZR141" s="5"/>
      <c r="AZS141" s="5"/>
      <c r="AZT141" s="5"/>
      <c r="AZU141" s="5"/>
      <c r="AZV141" s="5"/>
      <c r="AZW141" s="5"/>
      <c r="AZX141" s="5"/>
      <c r="AZY141" s="5"/>
      <c r="AZZ141" s="5"/>
      <c r="BAA141" s="5"/>
      <c r="BAB141" s="5"/>
      <c r="BAC141" s="5"/>
      <c r="BAD141" s="5"/>
      <c r="BAE141" s="5"/>
      <c r="BAF141" s="5"/>
      <c r="BAG141" s="5"/>
      <c r="BAH141" s="5"/>
      <c r="BAI141" s="5"/>
      <c r="BAJ141" s="5"/>
      <c r="BAK141" s="5"/>
      <c r="BAL141" s="5"/>
      <c r="BAM141" s="5"/>
      <c r="BAN141" s="5"/>
      <c r="BAO141" s="5"/>
      <c r="BAP141" s="5"/>
      <c r="BAQ141" s="5"/>
      <c r="BAR141" s="5"/>
      <c r="BAS141" s="5"/>
      <c r="BAT141" s="5"/>
      <c r="BAU141" s="5"/>
      <c r="BAV141" s="5"/>
      <c r="BAW141" s="5"/>
      <c r="BAX141" s="5"/>
      <c r="BAY141" s="5"/>
      <c r="BAZ141" s="5"/>
      <c r="BBA141" s="5"/>
      <c r="BBB141" s="5"/>
      <c r="BBC141" s="5"/>
      <c r="BBD141" s="5"/>
      <c r="BBE141" s="5"/>
      <c r="BBF141" s="5"/>
      <c r="BBG141" s="5"/>
      <c r="BBH141" s="5"/>
      <c r="BBI141" s="5"/>
      <c r="BBJ141" s="5"/>
      <c r="BBK141" s="5"/>
      <c r="BBL141" s="5"/>
      <c r="BBM141" s="5"/>
      <c r="BBN141" s="5"/>
      <c r="BBO141" s="5"/>
      <c r="BBP141" s="5"/>
      <c r="BBQ141" s="5"/>
      <c r="BBR141" s="5"/>
      <c r="BBS141" s="5"/>
      <c r="BBT141" s="5"/>
      <c r="BBU141" s="5"/>
      <c r="BBV141" s="5"/>
      <c r="BBW141" s="5"/>
      <c r="BBX141" s="5"/>
      <c r="BBY141" s="5"/>
      <c r="BBZ141" s="5"/>
      <c r="BCA141" s="5"/>
      <c r="BCB141" s="5"/>
      <c r="BCC141" s="5"/>
      <c r="BCD141" s="5"/>
      <c r="BCE141" s="5"/>
      <c r="BCF141" s="5"/>
      <c r="BCG141" s="5"/>
      <c r="BCH141" s="5"/>
      <c r="BCI141" s="5"/>
      <c r="BCJ141" s="5"/>
      <c r="BCK141" s="5"/>
      <c r="BCL141" s="5"/>
      <c r="BCM141" s="5"/>
      <c r="BCN141" s="5"/>
      <c r="BCO141" s="5"/>
      <c r="BCP141" s="5"/>
      <c r="BCQ141" s="5"/>
      <c r="BCR141" s="5"/>
      <c r="BCS141" s="5"/>
      <c r="BCT141" s="5"/>
      <c r="BCU141" s="5"/>
      <c r="BCV141" s="5"/>
      <c r="BCW141" s="5"/>
      <c r="BCX141" s="5"/>
      <c r="BCY141" s="5"/>
      <c r="BCZ141" s="5"/>
      <c r="BDA141" s="5"/>
      <c r="BDB141" s="5"/>
      <c r="BDC141" s="5"/>
      <c r="BDD141" s="5"/>
      <c r="BDE141" s="5"/>
      <c r="BDF141" s="5"/>
      <c r="BDG141" s="5"/>
      <c r="BDH141" s="5"/>
      <c r="BDI141" s="5"/>
      <c r="BDJ141" s="5"/>
      <c r="BDK141" s="5"/>
      <c r="BDL141" s="5"/>
      <c r="BDM141" s="5"/>
      <c r="BDN141" s="5"/>
      <c r="BDO141" s="5"/>
      <c r="BDP141" s="5"/>
      <c r="BDQ141" s="5"/>
      <c r="BDR141" s="5"/>
      <c r="BDS141" s="5"/>
      <c r="BDT141" s="5"/>
      <c r="BDU141" s="5"/>
      <c r="BDV141" s="5"/>
      <c r="BDW141" s="5"/>
      <c r="BDX141" s="5"/>
      <c r="BDY141" s="5"/>
      <c r="BDZ141" s="5"/>
      <c r="BEA141" s="5"/>
      <c r="BEB141" s="5"/>
      <c r="BEC141" s="5"/>
      <c r="BED141" s="5"/>
      <c r="BEE141" s="5"/>
      <c r="BEF141" s="5"/>
      <c r="BEG141" s="5"/>
      <c r="BEH141" s="5"/>
      <c r="BEI141" s="5"/>
      <c r="BEJ141" s="5"/>
      <c r="BEK141" s="5"/>
      <c r="BEL141" s="5"/>
      <c r="BEM141" s="5"/>
      <c r="BEN141" s="5"/>
      <c r="BEO141" s="5"/>
      <c r="BEP141" s="5"/>
      <c r="BEQ141" s="5"/>
      <c r="BER141" s="5"/>
      <c r="BES141" s="5"/>
      <c r="BET141" s="5"/>
      <c r="BEU141" s="5"/>
      <c r="BEV141" s="5"/>
      <c r="BEW141" s="5"/>
      <c r="BEX141" s="5"/>
      <c r="BEY141" s="5"/>
      <c r="BEZ141" s="5"/>
      <c r="BFA141" s="5"/>
      <c r="BFB141" s="5"/>
      <c r="BFC141" s="5"/>
      <c r="BFD141" s="5"/>
      <c r="BFE141" s="5"/>
      <c r="BFF141" s="5"/>
      <c r="BFG141" s="5"/>
      <c r="BFH141" s="5"/>
      <c r="BFI141" s="5"/>
      <c r="BFJ141" s="5"/>
      <c r="BFK141" s="5"/>
      <c r="BFL141" s="5"/>
      <c r="BFM141" s="5"/>
      <c r="BFN141" s="5"/>
      <c r="BFO141" s="5"/>
      <c r="BFP141" s="5"/>
      <c r="BFQ141" s="5"/>
      <c r="BFR141" s="5"/>
      <c r="BFS141" s="5"/>
      <c r="BFT141" s="5"/>
      <c r="BFU141" s="5"/>
      <c r="BFV141" s="5"/>
      <c r="BFW141" s="5"/>
      <c r="BFX141" s="5"/>
      <c r="BFY141" s="5"/>
      <c r="BFZ141" s="5"/>
      <c r="BGA141" s="5"/>
      <c r="BGB141" s="5"/>
      <c r="BGC141" s="5"/>
      <c r="BGD141" s="5"/>
      <c r="BGE141" s="5"/>
      <c r="BGF141" s="5"/>
      <c r="BGG141" s="5"/>
      <c r="BGH141" s="5"/>
      <c r="BGI141" s="5"/>
      <c r="BGJ141" s="5"/>
      <c r="BGK141" s="5"/>
      <c r="BGL141" s="5"/>
      <c r="BGM141" s="5"/>
      <c r="BGN141" s="5"/>
      <c r="BGO141" s="5"/>
      <c r="BGP141" s="5"/>
      <c r="BGQ141" s="5"/>
      <c r="BGR141" s="5"/>
      <c r="BGS141" s="5"/>
      <c r="BGT141" s="5"/>
      <c r="BGU141" s="5"/>
      <c r="BGV141" s="5"/>
      <c r="BGW141" s="5"/>
      <c r="BGX141" s="5"/>
      <c r="BGY141" s="5"/>
      <c r="BGZ141" s="5"/>
      <c r="BHA141" s="5"/>
      <c r="BHB141" s="5"/>
      <c r="BHC141" s="5"/>
      <c r="BHD141" s="5"/>
      <c r="BHE141" s="5"/>
      <c r="BHF141" s="5"/>
      <c r="BHG141" s="5"/>
      <c r="BHH141" s="5"/>
      <c r="BHI141" s="5"/>
      <c r="BHJ141" s="5"/>
      <c r="BHK141" s="5"/>
      <c r="BHL141" s="5"/>
      <c r="BHM141" s="5"/>
      <c r="BHN141" s="5"/>
      <c r="BHO141" s="5"/>
      <c r="BHP141" s="5"/>
      <c r="BHQ141" s="5"/>
      <c r="BHR141" s="5"/>
      <c r="BHS141" s="5"/>
      <c r="BHT141" s="5"/>
      <c r="BHU141" s="5"/>
      <c r="BHV141" s="5"/>
      <c r="BHW141" s="5"/>
      <c r="BHX141" s="5"/>
      <c r="BHY141" s="5"/>
      <c r="BHZ141" s="5"/>
      <c r="BIA141" s="5"/>
      <c r="BIB141" s="5"/>
      <c r="BIC141" s="5"/>
      <c r="BID141" s="5"/>
      <c r="BIE141" s="5"/>
      <c r="BIF141" s="5"/>
      <c r="BIG141" s="5"/>
      <c r="BIH141" s="5"/>
      <c r="BII141" s="5"/>
      <c r="BIJ141" s="5"/>
      <c r="BIK141" s="5"/>
      <c r="BIL141" s="5"/>
      <c r="BIM141" s="5"/>
      <c r="BIN141" s="5"/>
      <c r="BIO141" s="5"/>
      <c r="BIP141" s="5"/>
      <c r="BIQ141" s="5"/>
      <c r="BIR141" s="5"/>
      <c r="BIS141" s="5"/>
      <c r="BIT141" s="5"/>
      <c r="BIU141" s="5"/>
      <c r="BIV141" s="5"/>
      <c r="BIW141" s="5"/>
      <c r="BIX141" s="5"/>
      <c r="BIY141" s="5"/>
      <c r="BIZ141" s="5"/>
      <c r="BJA141" s="5"/>
      <c r="BJB141" s="5"/>
      <c r="BJC141" s="5"/>
      <c r="BJD141" s="5"/>
      <c r="BJE141" s="5"/>
      <c r="BJF141" s="5"/>
      <c r="BJG141" s="5"/>
      <c r="BJH141" s="5"/>
      <c r="BJI141" s="5"/>
      <c r="BJJ141" s="5"/>
      <c r="BJK141" s="5"/>
      <c r="BJL141" s="5"/>
      <c r="BJM141" s="5"/>
      <c r="BJN141" s="5"/>
      <c r="BJO141" s="5"/>
      <c r="BJP141" s="5"/>
      <c r="BJQ141" s="5"/>
      <c r="BJR141" s="5"/>
      <c r="BJS141" s="5"/>
      <c r="BJT141" s="5"/>
      <c r="BJU141" s="5"/>
      <c r="BJV141" s="5"/>
      <c r="BJW141" s="5"/>
      <c r="BJX141" s="5"/>
      <c r="BJY141" s="5"/>
      <c r="BJZ141" s="5"/>
      <c r="BKA141" s="5"/>
      <c r="BKB141" s="5"/>
      <c r="BKC141" s="5"/>
      <c r="BKD141" s="5"/>
      <c r="BKE141" s="5"/>
      <c r="BKF141" s="5"/>
      <c r="BKG141" s="5"/>
      <c r="BKH141" s="5"/>
      <c r="BKI141" s="5"/>
      <c r="BKJ141" s="5"/>
      <c r="BKK141" s="5"/>
      <c r="BKL141" s="5"/>
      <c r="BKM141" s="5"/>
      <c r="BKN141" s="5"/>
      <c r="BKO141" s="5"/>
      <c r="BKP141" s="5"/>
      <c r="BKQ141" s="5"/>
      <c r="BKR141" s="5"/>
      <c r="BKS141" s="5"/>
      <c r="BKT141" s="5"/>
      <c r="BKU141" s="5"/>
      <c r="BKV141" s="5"/>
      <c r="BKW141" s="5"/>
      <c r="BKX141" s="5"/>
      <c r="BKY141" s="5"/>
      <c r="BKZ141" s="5"/>
      <c r="BLA141" s="5"/>
      <c r="BLB141" s="5"/>
      <c r="BLC141" s="5"/>
      <c r="BLD141" s="5"/>
      <c r="BLE141" s="5"/>
      <c r="BLF141" s="5"/>
      <c r="BLG141" s="5"/>
      <c r="BLH141" s="5"/>
      <c r="BLI141" s="5"/>
      <c r="BLJ141" s="5"/>
      <c r="BLK141" s="5"/>
      <c r="BLL141" s="5"/>
      <c r="BLM141" s="5"/>
      <c r="BLN141" s="5"/>
      <c r="BLO141" s="5"/>
      <c r="BLP141" s="5"/>
      <c r="BLQ141" s="5"/>
      <c r="BLR141" s="5"/>
      <c r="BLS141" s="5"/>
      <c r="BLT141" s="5"/>
      <c r="BLU141" s="5"/>
      <c r="BLV141" s="5"/>
      <c r="BLW141" s="5"/>
      <c r="BLX141" s="5"/>
      <c r="BLY141" s="5"/>
      <c r="BLZ141" s="5"/>
      <c r="BMA141" s="5"/>
      <c r="BMB141" s="5"/>
      <c r="BMC141" s="5"/>
      <c r="BMD141" s="5"/>
      <c r="BME141" s="5"/>
      <c r="BMF141" s="5"/>
      <c r="BMG141" s="5"/>
      <c r="BMH141" s="5"/>
      <c r="BMI141" s="5"/>
      <c r="BMJ141" s="5"/>
      <c r="BMK141" s="5"/>
      <c r="BML141" s="5"/>
      <c r="BMM141" s="5"/>
      <c r="BMN141" s="5"/>
      <c r="BMO141" s="5"/>
      <c r="BMP141" s="5"/>
      <c r="BMQ141" s="5"/>
      <c r="BMR141" s="5"/>
      <c r="BMS141" s="5"/>
      <c r="BMT141" s="5"/>
      <c r="BMU141" s="5"/>
      <c r="BMV141" s="5"/>
      <c r="BMW141" s="5"/>
      <c r="BMX141" s="5"/>
      <c r="BMY141" s="5"/>
      <c r="BMZ141" s="5"/>
      <c r="BNA141" s="5"/>
      <c r="BNB141" s="5"/>
      <c r="BNC141" s="5"/>
      <c r="BND141" s="5"/>
      <c r="BNE141" s="5"/>
      <c r="BNF141" s="5"/>
      <c r="BNG141" s="5"/>
      <c r="BNH141" s="5"/>
      <c r="BNI141" s="5"/>
      <c r="BNJ141" s="5"/>
      <c r="BNK141" s="5"/>
      <c r="BNL141" s="5"/>
      <c r="BNM141" s="5"/>
      <c r="BNN141" s="5"/>
      <c r="BNO141" s="5"/>
      <c r="BNP141" s="5"/>
      <c r="BNQ141" s="5"/>
      <c r="BNR141" s="5"/>
      <c r="BNS141" s="5"/>
      <c r="BNT141" s="5"/>
      <c r="BNU141" s="5"/>
      <c r="BNV141" s="5"/>
      <c r="BNW141" s="5"/>
      <c r="BNX141" s="5"/>
      <c r="BNY141" s="5"/>
      <c r="BNZ141" s="5"/>
      <c r="BOA141" s="5"/>
      <c r="BOB141" s="5"/>
      <c r="BOC141" s="5"/>
      <c r="BOD141" s="5"/>
      <c r="BOE141" s="5"/>
      <c r="BOF141" s="5"/>
      <c r="BOG141" s="5"/>
      <c r="BOH141" s="5"/>
      <c r="BOI141" s="5"/>
      <c r="BOJ141" s="5"/>
      <c r="BOK141" s="5"/>
      <c r="BOL141" s="5"/>
      <c r="BOM141" s="5"/>
      <c r="BON141" s="5"/>
      <c r="BOO141" s="5"/>
      <c r="BOP141" s="5"/>
      <c r="BOQ141" s="5"/>
      <c r="BOR141" s="5"/>
      <c r="BOS141" s="5"/>
      <c r="BOT141" s="5"/>
      <c r="BOU141" s="5"/>
      <c r="BOV141" s="5"/>
      <c r="BOW141" s="5"/>
      <c r="BOX141" s="5"/>
      <c r="BOY141" s="5"/>
      <c r="BOZ141" s="5"/>
      <c r="BPA141" s="5"/>
      <c r="BPB141" s="5"/>
      <c r="BPC141" s="5"/>
      <c r="BPD141" s="5"/>
      <c r="BPE141" s="5"/>
      <c r="BPF141" s="5"/>
      <c r="BPG141" s="5"/>
      <c r="BPH141" s="5"/>
      <c r="BPI141" s="5"/>
      <c r="BPJ141" s="5"/>
      <c r="BPK141" s="5"/>
      <c r="BPL141" s="5"/>
      <c r="BPM141" s="5"/>
      <c r="BPN141" s="5"/>
      <c r="BPO141" s="5"/>
      <c r="BPP141" s="5"/>
      <c r="BPQ141" s="5"/>
      <c r="BPR141" s="5"/>
      <c r="BPS141" s="5"/>
      <c r="BPT141" s="5"/>
      <c r="BPU141" s="5"/>
      <c r="BPV141" s="5"/>
      <c r="BPW141" s="5"/>
      <c r="BPX141" s="5"/>
      <c r="BPY141" s="5"/>
      <c r="BPZ141" s="5"/>
      <c r="BQA141" s="5"/>
      <c r="BQB141" s="5"/>
      <c r="BQC141" s="5"/>
      <c r="BQD141" s="5"/>
      <c r="BQE141" s="5"/>
      <c r="BQF141" s="5"/>
      <c r="BQG141" s="5"/>
      <c r="BQH141" s="5"/>
      <c r="BQI141" s="5"/>
      <c r="BQJ141" s="5"/>
      <c r="BQK141" s="5"/>
      <c r="BQL141" s="5"/>
      <c r="BQM141" s="5"/>
      <c r="BQN141" s="5"/>
      <c r="BQO141" s="5"/>
      <c r="BQP141" s="5"/>
      <c r="BQQ141" s="5"/>
      <c r="BQR141" s="5"/>
      <c r="BQS141" s="5"/>
      <c r="BQT141" s="5"/>
      <c r="BQU141" s="5"/>
      <c r="BQV141" s="5"/>
      <c r="BQW141" s="5"/>
      <c r="BQX141" s="5"/>
      <c r="BQY141" s="5"/>
      <c r="BQZ141" s="5"/>
      <c r="BRA141" s="5"/>
      <c r="BRB141" s="5"/>
      <c r="BRC141" s="5"/>
      <c r="BRD141" s="5"/>
      <c r="BRE141" s="5"/>
      <c r="BRF141" s="5"/>
      <c r="BRG141" s="5"/>
      <c r="BRH141" s="5"/>
      <c r="BRI141" s="5"/>
      <c r="BRJ141" s="5"/>
      <c r="BRK141" s="5"/>
      <c r="BRL141" s="5"/>
      <c r="BRM141" s="5"/>
      <c r="BRN141" s="5"/>
      <c r="BRO141" s="5"/>
      <c r="BRP141" s="5"/>
      <c r="BRQ141" s="5"/>
      <c r="BRR141" s="5"/>
      <c r="BRS141" s="5"/>
      <c r="BRT141" s="5"/>
      <c r="BRU141" s="5"/>
      <c r="BRV141" s="5"/>
      <c r="BRW141" s="5"/>
      <c r="BRX141" s="5"/>
      <c r="BRY141" s="5"/>
      <c r="BRZ141" s="5"/>
      <c r="BSA141" s="5"/>
      <c r="BSB141" s="5"/>
      <c r="BSC141" s="5"/>
      <c r="BSD141" s="5"/>
      <c r="BSE141" s="5"/>
      <c r="BSF141" s="5"/>
      <c r="BSG141" s="5"/>
      <c r="BSH141" s="5"/>
      <c r="BSI141" s="5"/>
      <c r="BSJ141" s="5"/>
      <c r="BSK141" s="5"/>
      <c r="BSL141" s="5"/>
      <c r="BSM141" s="5"/>
      <c r="BSN141" s="5"/>
      <c r="BSO141" s="5"/>
      <c r="BSP141" s="5"/>
      <c r="BSQ141" s="5"/>
      <c r="BSR141" s="5"/>
      <c r="BSS141" s="5"/>
      <c r="BST141" s="5"/>
      <c r="BSU141" s="5"/>
      <c r="BSV141" s="5"/>
      <c r="BSW141" s="5"/>
      <c r="BSX141" s="5"/>
      <c r="BSY141" s="5"/>
      <c r="BSZ141" s="5"/>
      <c r="BTA141" s="5"/>
      <c r="BTB141" s="5"/>
      <c r="BTC141" s="5"/>
      <c r="BTD141" s="5"/>
      <c r="BTE141" s="5"/>
      <c r="BTF141" s="5"/>
      <c r="BTG141" s="5"/>
      <c r="BTH141" s="5"/>
      <c r="BTI141" s="5"/>
      <c r="BTJ141" s="5"/>
      <c r="BTK141" s="5"/>
      <c r="BTL141" s="5"/>
      <c r="BTM141" s="5"/>
      <c r="BTN141" s="5"/>
      <c r="BTO141" s="5"/>
      <c r="BTP141" s="5"/>
      <c r="BTQ141" s="5"/>
      <c r="BTR141" s="5"/>
      <c r="BTS141" s="5"/>
      <c r="BTT141" s="5"/>
      <c r="BTU141" s="5"/>
      <c r="BTV141" s="5"/>
      <c r="BTW141" s="5"/>
      <c r="BTX141" s="5"/>
      <c r="BTY141" s="5"/>
      <c r="BTZ141" s="5"/>
      <c r="BUA141" s="5"/>
      <c r="BUB141" s="5"/>
      <c r="BUC141" s="5"/>
      <c r="BUD141" s="5"/>
      <c r="BUE141" s="5"/>
      <c r="BUF141" s="5"/>
      <c r="BUG141" s="5"/>
      <c r="BUH141" s="5"/>
      <c r="BUI141" s="5"/>
      <c r="BUJ141" s="5"/>
      <c r="BUK141" s="5"/>
      <c r="BUL141" s="5"/>
      <c r="BUM141" s="5"/>
      <c r="BUN141" s="5"/>
      <c r="BUO141" s="5"/>
      <c r="BUP141" s="5"/>
      <c r="BUQ141" s="5"/>
      <c r="BUR141" s="5"/>
      <c r="BUS141" s="5"/>
      <c r="BUT141" s="5"/>
      <c r="BUU141" s="5"/>
      <c r="BUV141" s="5"/>
      <c r="BUW141" s="5"/>
      <c r="BUX141" s="5"/>
      <c r="BUY141" s="5"/>
      <c r="BUZ141" s="5"/>
      <c r="BVA141" s="5"/>
      <c r="BVB141" s="5"/>
      <c r="BVC141" s="5"/>
      <c r="BVD141" s="5"/>
      <c r="BVE141" s="5"/>
      <c r="BVF141" s="5"/>
      <c r="BVG141" s="5"/>
      <c r="BVH141" s="5"/>
      <c r="BVI141" s="5"/>
      <c r="BVJ141" s="5"/>
      <c r="BVK141" s="5"/>
      <c r="BVL141" s="5"/>
      <c r="BVM141" s="5"/>
      <c r="BVN141" s="5"/>
      <c r="BVO141" s="5"/>
      <c r="BVP141" s="5"/>
      <c r="BVQ141" s="5"/>
      <c r="BVR141" s="5"/>
      <c r="BVS141" s="5"/>
      <c r="BVT141" s="5"/>
      <c r="BVU141" s="5"/>
      <c r="BVV141" s="5"/>
      <c r="BVW141" s="5"/>
      <c r="BVX141" s="5"/>
      <c r="BVY141" s="5"/>
      <c r="BVZ141" s="5"/>
      <c r="BWA141" s="5"/>
      <c r="BWB141" s="5"/>
      <c r="BWC141" s="5"/>
      <c r="BWD141" s="5"/>
      <c r="BWE141" s="5"/>
      <c r="BWF141" s="5"/>
      <c r="BWG141" s="5"/>
      <c r="BWH141" s="5"/>
      <c r="BWI141" s="5"/>
      <c r="BWJ141" s="5"/>
      <c r="BWK141" s="5"/>
      <c r="BWL141" s="5"/>
      <c r="BWM141" s="5"/>
      <c r="BWN141" s="5"/>
      <c r="BWO141" s="5"/>
      <c r="BWP141" s="5"/>
      <c r="BWQ141" s="5"/>
      <c r="BWR141" s="5"/>
      <c r="BWS141" s="5"/>
      <c r="BWT141" s="5"/>
      <c r="BWU141" s="5"/>
      <c r="BWV141" s="5"/>
      <c r="BWW141" s="5"/>
      <c r="BWX141" s="5"/>
      <c r="BWY141" s="5"/>
      <c r="BWZ141" s="5"/>
      <c r="BXA141" s="5"/>
      <c r="BXB141" s="5"/>
      <c r="BXC141" s="5"/>
      <c r="BXD141" s="5"/>
      <c r="BXE141" s="5"/>
      <c r="BXF141" s="5"/>
      <c r="BXG141" s="5"/>
      <c r="BXH141" s="5"/>
      <c r="BXI141" s="5"/>
      <c r="BXJ141" s="5"/>
      <c r="BXK141" s="5"/>
      <c r="BXL141" s="5"/>
      <c r="BXM141" s="5"/>
      <c r="BXN141" s="5"/>
      <c r="BXO141" s="5"/>
      <c r="BXP141" s="5"/>
      <c r="BXQ141" s="5"/>
      <c r="BXR141" s="5"/>
      <c r="BXS141" s="5"/>
      <c r="BXT141" s="5"/>
      <c r="BXU141" s="5"/>
      <c r="BXV141" s="5"/>
      <c r="BXW141" s="5"/>
      <c r="BXX141" s="5"/>
      <c r="BXY141" s="5"/>
      <c r="BXZ141" s="5"/>
      <c r="BYA141" s="5"/>
      <c r="BYB141" s="5"/>
      <c r="BYC141" s="5"/>
      <c r="BYD141" s="5"/>
      <c r="BYE141" s="5"/>
      <c r="BYF141" s="5"/>
      <c r="BYG141" s="5"/>
      <c r="BYH141" s="5"/>
      <c r="BYI141" s="5"/>
      <c r="BYJ141" s="5"/>
      <c r="BYK141" s="5"/>
      <c r="BYL141" s="5"/>
      <c r="BYM141" s="5"/>
      <c r="BYN141" s="5"/>
      <c r="BYO141" s="5"/>
      <c r="BYP141" s="5"/>
      <c r="BYQ141" s="5"/>
      <c r="BYR141" s="5"/>
      <c r="BYS141" s="5"/>
      <c r="BYT141" s="5"/>
      <c r="BYU141" s="5"/>
      <c r="BYV141" s="5"/>
      <c r="BYW141" s="5"/>
      <c r="BYX141" s="5"/>
      <c r="BYY141" s="5"/>
      <c r="BYZ141" s="5"/>
      <c r="BZA141" s="5"/>
      <c r="BZB141" s="5"/>
      <c r="BZC141" s="5"/>
      <c r="BZD141" s="5"/>
      <c r="BZE141" s="5"/>
      <c r="BZF141" s="5"/>
      <c r="BZG141" s="5"/>
      <c r="BZH141" s="5"/>
      <c r="BZI141" s="5"/>
      <c r="BZJ141" s="5"/>
      <c r="BZK141" s="5"/>
      <c r="BZL141" s="5"/>
      <c r="BZM141" s="5"/>
      <c r="BZN141" s="5"/>
      <c r="BZO141" s="5"/>
      <c r="BZP141" s="5"/>
      <c r="BZQ141" s="5"/>
      <c r="BZR141" s="5"/>
      <c r="BZS141" s="5"/>
      <c r="BZT141" s="5"/>
      <c r="BZU141" s="5"/>
      <c r="BZV141" s="5"/>
      <c r="BZW141" s="5"/>
      <c r="BZX141" s="5"/>
      <c r="BZY141" s="5"/>
      <c r="BZZ141" s="5"/>
      <c r="CAA141" s="5"/>
      <c r="CAB141" s="5"/>
      <c r="CAC141" s="5"/>
      <c r="CAD141" s="5"/>
      <c r="CAE141" s="5"/>
      <c r="CAF141" s="5"/>
      <c r="CAG141" s="5"/>
      <c r="CAH141" s="5"/>
      <c r="CAI141" s="5"/>
      <c r="CAJ141" s="5"/>
      <c r="CAK141" s="5"/>
      <c r="CAL141" s="5"/>
      <c r="CAM141" s="5"/>
      <c r="CAN141" s="5"/>
      <c r="CAO141" s="5"/>
      <c r="CAP141" s="5"/>
      <c r="CAQ141" s="5"/>
      <c r="CAR141" s="5"/>
      <c r="CAS141" s="5"/>
      <c r="CAT141" s="5"/>
      <c r="CAU141" s="5"/>
      <c r="CAV141" s="5"/>
      <c r="CAW141" s="5"/>
      <c r="CAX141" s="5"/>
      <c r="CAY141" s="5"/>
      <c r="CAZ141" s="5"/>
      <c r="CBA141" s="5"/>
      <c r="CBB141" s="5"/>
      <c r="CBC141" s="5"/>
      <c r="CBD141" s="5"/>
      <c r="CBE141" s="5"/>
      <c r="CBF141" s="5"/>
      <c r="CBG141" s="5"/>
      <c r="CBH141" s="5"/>
      <c r="CBI141" s="5"/>
      <c r="CBJ141" s="5"/>
      <c r="CBK141" s="5"/>
      <c r="CBL141" s="5"/>
      <c r="CBM141" s="5"/>
      <c r="CBN141" s="5"/>
      <c r="CBO141" s="5"/>
      <c r="CBP141" s="5"/>
      <c r="CBQ141" s="5"/>
      <c r="CBR141" s="5"/>
      <c r="CBS141" s="5"/>
      <c r="CBT141" s="5"/>
      <c r="CBU141" s="5"/>
      <c r="CBV141" s="5"/>
      <c r="CBW141" s="5"/>
      <c r="CBX141" s="5"/>
      <c r="CBY141" s="5"/>
      <c r="CBZ141" s="5"/>
      <c r="CCA141" s="5"/>
      <c r="CCB141" s="5"/>
      <c r="CCC141" s="5"/>
      <c r="CCD141" s="5"/>
      <c r="CCE141" s="5"/>
      <c r="CCF141" s="5"/>
      <c r="CCG141" s="5"/>
      <c r="CCH141" s="5"/>
      <c r="CCI141" s="5"/>
      <c r="CCJ141" s="5"/>
      <c r="CCK141" s="5"/>
      <c r="CCL141" s="5"/>
      <c r="CCM141" s="5"/>
      <c r="CCN141" s="5"/>
      <c r="CCO141" s="5"/>
      <c r="CCP141" s="5"/>
      <c r="CCQ141" s="5"/>
      <c r="CCR141" s="5"/>
      <c r="CCS141" s="5"/>
      <c r="CCT141" s="5"/>
      <c r="CCU141" s="5"/>
      <c r="CCV141" s="5"/>
      <c r="CCW141" s="5"/>
      <c r="CCX141" s="5"/>
      <c r="CCY141" s="5"/>
      <c r="CCZ141" s="5"/>
      <c r="CDA141" s="5"/>
      <c r="CDB141" s="5"/>
      <c r="CDC141" s="5"/>
      <c r="CDD141" s="5"/>
      <c r="CDE141" s="5"/>
      <c r="CDF141" s="5"/>
      <c r="CDG141" s="5"/>
      <c r="CDH141" s="5"/>
      <c r="CDI141" s="5"/>
      <c r="CDJ141" s="5"/>
      <c r="CDK141" s="5"/>
      <c r="CDL141" s="5"/>
      <c r="CDM141" s="5"/>
      <c r="CDN141" s="5"/>
      <c r="CDO141" s="5"/>
      <c r="CDP141" s="5"/>
      <c r="CDQ141" s="5"/>
      <c r="CDR141" s="5"/>
      <c r="CDS141" s="5"/>
      <c r="CDT141" s="5"/>
      <c r="CDU141" s="5"/>
      <c r="CDV141" s="5"/>
      <c r="CDW141" s="5"/>
      <c r="CDX141" s="5"/>
      <c r="CDY141" s="5"/>
      <c r="CDZ141" s="5"/>
      <c r="CEA141" s="5"/>
      <c r="CEB141" s="5"/>
      <c r="CEC141" s="5"/>
      <c r="CED141" s="5"/>
      <c r="CEE141" s="5"/>
      <c r="CEF141" s="5"/>
      <c r="CEG141" s="5"/>
      <c r="CEH141" s="5"/>
      <c r="CEI141" s="5"/>
      <c r="CEJ141" s="5"/>
      <c r="CEK141" s="5"/>
      <c r="CEL141" s="5"/>
      <c r="CEM141" s="5"/>
      <c r="CEN141" s="5"/>
      <c r="CEO141" s="5"/>
      <c r="CEP141" s="5"/>
      <c r="CEQ141" s="5"/>
      <c r="CER141" s="5"/>
      <c r="CES141" s="5"/>
      <c r="CET141" s="5"/>
      <c r="CEU141" s="5"/>
      <c r="CEV141" s="5"/>
      <c r="CEW141" s="5"/>
      <c r="CEX141" s="5"/>
      <c r="CEY141" s="5"/>
      <c r="CEZ141" s="5"/>
      <c r="CFA141" s="5"/>
      <c r="CFB141" s="5"/>
      <c r="CFC141" s="5"/>
      <c r="CFD141" s="5"/>
      <c r="CFE141" s="5"/>
      <c r="CFF141" s="5"/>
      <c r="CFG141" s="5"/>
      <c r="CFH141" s="5"/>
      <c r="CFI141" s="5"/>
      <c r="CFJ141" s="5"/>
      <c r="CFK141" s="5"/>
      <c r="CFL141" s="5"/>
      <c r="CFM141" s="5"/>
      <c r="CFN141" s="5"/>
      <c r="CFO141" s="5"/>
      <c r="CFP141" s="5"/>
      <c r="CFQ141" s="5"/>
      <c r="CFR141" s="5"/>
      <c r="CFS141" s="5"/>
      <c r="CFT141" s="5"/>
      <c r="CFU141" s="5"/>
      <c r="CFV141" s="5"/>
      <c r="CFW141" s="5"/>
      <c r="CFX141" s="5"/>
      <c r="CFY141" s="5"/>
      <c r="CFZ141" s="5"/>
      <c r="CGA141" s="5"/>
      <c r="CGB141" s="5"/>
      <c r="CGC141" s="5"/>
      <c r="CGD141" s="5"/>
      <c r="CGE141" s="5"/>
      <c r="CGF141" s="5"/>
      <c r="CGG141" s="5"/>
      <c r="CGH141" s="5"/>
      <c r="CGI141" s="5"/>
      <c r="CGJ141" s="5"/>
      <c r="CGK141" s="5"/>
      <c r="CGL141" s="5"/>
      <c r="CGM141" s="5"/>
      <c r="CGN141" s="5"/>
      <c r="CGO141" s="5"/>
      <c r="CGP141" s="5"/>
      <c r="CGQ141" s="5"/>
      <c r="CGR141" s="5"/>
      <c r="CGS141" s="5"/>
      <c r="CGT141" s="5"/>
      <c r="CGU141" s="5"/>
      <c r="CGV141" s="5"/>
      <c r="CGW141" s="5"/>
      <c r="CGX141" s="5"/>
      <c r="CGY141" s="5"/>
      <c r="CGZ141" s="5"/>
      <c r="CHA141" s="5"/>
      <c r="CHB141" s="5"/>
      <c r="CHC141" s="5"/>
      <c r="CHD141" s="5"/>
      <c r="CHE141" s="5"/>
      <c r="CHF141" s="5"/>
      <c r="CHG141" s="5"/>
      <c r="CHH141" s="5"/>
      <c r="CHI141" s="5"/>
      <c r="CHJ141" s="5"/>
      <c r="CHK141" s="5"/>
      <c r="CHL141" s="5"/>
      <c r="CHM141" s="5"/>
      <c r="CHN141" s="5"/>
      <c r="CHO141" s="5"/>
      <c r="CHP141" s="5"/>
      <c r="CHQ141" s="5"/>
      <c r="CHR141" s="5"/>
      <c r="CHS141" s="5"/>
      <c r="CHT141" s="5"/>
      <c r="CHU141" s="5"/>
      <c r="CHV141" s="5"/>
      <c r="CHW141" s="5"/>
      <c r="CHX141" s="5"/>
      <c r="CHY141" s="5"/>
      <c r="CHZ141" s="5"/>
      <c r="CIA141" s="5"/>
      <c r="CIB141" s="5"/>
      <c r="CIC141" s="5"/>
      <c r="CID141" s="5"/>
      <c r="CIE141" s="5"/>
      <c r="CIF141" s="5"/>
      <c r="CIG141" s="5"/>
      <c r="CIH141" s="5"/>
      <c r="CII141" s="5"/>
      <c r="CIJ141" s="5"/>
      <c r="CIK141" s="5"/>
      <c r="CIL141" s="5"/>
      <c r="CIM141" s="5"/>
      <c r="CIN141" s="5"/>
      <c r="CIO141" s="5"/>
      <c r="CIP141" s="5"/>
      <c r="CIQ141" s="5"/>
      <c r="CIR141" s="5"/>
      <c r="CIS141" s="5"/>
      <c r="CIT141" s="5"/>
      <c r="CIU141" s="5"/>
      <c r="CIV141" s="5"/>
      <c r="CIW141" s="5"/>
      <c r="CIX141" s="5"/>
      <c r="CIY141" s="5"/>
      <c r="CIZ141" s="5"/>
      <c r="CJA141" s="5"/>
      <c r="CJB141" s="5"/>
      <c r="CJC141" s="5"/>
      <c r="CJD141" s="5"/>
      <c r="CJE141" s="5"/>
      <c r="CJF141" s="5"/>
      <c r="CJG141" s="5"/>
      <c r="CJH141" s="5"/>
      <c r="CJI141" s="5"/>
      <c r="CJJ141" s="5"/>
      <c r="CJK141" s="5"/>
      <c r="CJL141" s="5"/>
      <c r="CJM141" s="5"/>
      <c r="CJN141" s="5"/>
      <c r="CJO141" s="5"/>
      <c r="CJP141" s="5"/>
      <c r="CJQ141" s="5"/>
      <c r="CJR141" s="5"/>
      <c r="CJS141" s="5"/>
      <c r="CJT141" s="5"/>
      <c r="CJU141" s="5"/>
      <c r="CJV141" s="5"/>
      <c r="CJW141" s="5"/>
      <c r="CJX141" s="5"/>
      <c r="CJY141" s="5"/>
      <c r="CJZ141" s="5"/>
      <c r="CKA141" s="5"/>
      <c r="CKB141" s="5"/>
      <c r="CKC141" s="5"/>
      <c r="CKD141" s="5"/>
      <c r="CKE141" s="5"/>
      <c r="CKF141" s="5"/>
      <c r="CKG141" s="5"/>
      <c r="CKH141" s="5"/>
      <c r="CKI141" s="5"/>
      <c r="CKJ141" s="5"/>
      <c r="CKK141" s="5"/>
      <c r="CKL141" s="5"/>
      <c r="CKM141" s="5"/>
      <c r="CKN141" s="5"/>
      <c r="CKO141" s="5"/>
      <c r="CKP141" s="5"/>
      <c r="CKQ141" s="5"/>
      <c r="CKR141" s="5"/>
      <c r="CKS141" s="5"/>
      <c r="CKT141" s="5"/>
      <c r="CKU141" s="5"/>
      <c r="CKV141" s="5"/>
      <c r="CKW141" s="5"/>
      <c r="CKX141" s="5"/>
      <c r="CKY141" s="5"/>
      <c r="CKZ141" s="5"/>
      <c r="CLA141" s="5"/>
      <c r="CLB141" s="5"/>
      <c r="CLC141" s="5"/>
      <c r="CLD141" s="5"/>
      <c r="CLE141" s="5"/>
      <c r="CLF141" s="5"/>
      <c r="CLG141" s="5"/>
      <c r="CLH141" s="5"/>
      <c r="CLI141" s="5"/>
      <c r="CLJ141" s="5"/>
      <c r="CLK141" s="5"/>
      <c r="CLL141" s="5"/>
      <c r="CLM141" s="5"/>
      <c r="CLN141" s="5"/>
      <c r="CLO141" s="5"/>
      <c r="CLP141" s="5"/>
      <c r="CLQ141" s="5"/>
      <c r="CLR141" s="5"/>
      <c r="CLS141" s="5"/>
      <c r="CLT141" s="5"/>
      <c r="CLU141" s="5"/>
      <c r="CLV141" s="5"/>
      <c r="CLW141" s="5"/>
      <c r="CLX141" s="5"/>
      <c r="CLY141" s="5"/>
      <c r="CLZ141" s="5"/>
      <c r="CMA141" s="5"/>
      <c r="CMB141" s="5"/>
      <c r="CMC141" s="5"/>
      <c r="CMD141" s="5"/>
      <c r="CME141" s="5"/>
      <c r="CMF141" s="5"/>
      <c r="CMG141" s="5"/>
      <c r="CMH141" s="5"/>
      <c r="CMI141" s="5"/>
      <c r="CMJ141" s="5"/>
      <c r="CMK141" s="5"/>
      <c r="CML141" s="5"/>
      <c r="CMM141" s="5"/>
      <c r="CMN141" s="5"/>
      <c r="CMO141" s="5"/>
      <c r="CMP141" s="5"/>
      <c r="CMQ141" s="5"/>
      <c r="CMR141" s="5"/>
      <c r="CMS141" s="5"/>
      <c r="CMT141" s="5"/>
      <c r="CMU141" s="5"/>
      <c r="CMV141" s="5"/>
      <c r="CMW141" s="5"/>
      <c r="CMX141" s="5"/>
      <c r="CMY141" s="5"/>
      <c r="CMZ141" s="5"/>
      <c r="CNA141" s="5"/>
      <c r="CNB141" s="5"/>
      <c r="CNC141" s="5"/>
      <c r="CND141" s="5"/>
      <c r="CNE141" s="5"/>
      <c r="CNF141" s="5"/>
      <c r="CNG141" s="5"/>
      <c r="CNH141" s="5"/>
      <c r="CNI141" s="5"/>
      <c r="CNJ141" s="5"/>
      <c r="CNK141" s="5"/>
      <c r="CNL141" s="5"/>
      <c r="CNM141" s="5"/>
      <c r="CNN141" s="5"/>
      <c r="CNO141" s="5"/>
      <c r="CNP141" s="5"/>
      <c r="CNQ141" s="5"/>
      <c r="CNR141" s="5"/>
      <c r="CNS141" s="5"/>
      <c r="CNT141" s="5"/>
      <c r="CNU141" s="5"/>
      <c r="CNV141" s="5"/>
      <c r="CNW141" s="5"/>
      <c r="CNX141" s="5"/>
      <c r="CNY141" s="5"/>
      <c r="CNZ141" s="5"/>
      <c r="COA141" s="5"/>
      <c r="COB141" s="5"/>
      <c r="COC141" s="5"/>
      <c r="COD141" s="5"/>
      <c r="COE141" s="5"/>
      <c r="COF141" s="5"/>
      <c r="COG141" s="5"/>
      <c r="COH141" s="5"/>
      <c r="COI141" s="5"/>
      <c r="COJ141" s="5"/>
      <c r="COK141" s="5"/>
      <c r="COL141" s="5"/>
      <c r="COM141" s="5"/>
      <c r="CON141" s="5"/>
      <c r="COO141" s="5"/>
      <c r="COP141" s="5"/>
      <c r="COQ141" s="5"/>
      <c r="COR141" s="5"/>
      <c r="COS141" s="5"/>
      <c r="COT141" s="5"/>
      <c r="COU141" s="5"/>
      <c r="COV141" s="5"/>
      <c r="COW141" s="5"/>
      <c r="COX141" s="5"/>
      <c r="COY141" s="5"/>
      <c r="COZ141" s="5"/>
      <c r="CPA141" s="5"/>
      <c r="CPB141" s="5"/>
      <c r="CPC141" s="5"/>
      <c r="CPD141" s="5"/>
      <c r="CPE141" s="5"/>
      <c r="CPF141" s="5"/>
      <c r="CPG141" s="5"/>
      <c r="CPH141" s="5"/>
      <c r="CPI141" s="5"/>
      <c r="CPJ141" s="5"/>
      <c r="CPK141" s="5"/>
      <c r="CPL141" s="5"/>
      <c r="CPM141" s="5"/>
      <c r="CPN141" s="5"/>
      <c r="CPO141" s="5"/>
      <c r="CPP141" s="5"/>
      <c r="CPQ141" s="5"/>
      <c r="CPR141" s="5"/>
      <c r="CPS141" s="5"/>
      <c r="CPT141" s="5"/>
      <c r="CPU141" s="5"/>
      <c r="CPV141" s="5"/>
      <c r="CPW141" s="5"/>
      <c r="CPX141" s="5"/>
      <c r="CPY141" s="5"/>
      <c r="CPZ141" s="5"/>
      <c r="CQA141" s="5"/>
      <c r="CQB141" s="5"/>
      <c r="CQC141" s="5"/>
      <c r="CQD141" s="5"/>
      <c r="CQE141" s="5"/>
      <c r="CQF141" s="5"/>
      <c r="CQG141" s="5"/>
      <c r="CQH141" s="5"/>
      <c r="CQI141" s="5"/>
      <c r="CQJ141" s="5"/>
      <c r="CQK141" s="5"/>
      <c r="CQL141" s="5"/>
      <c r="CQM141" s="5"/>
      <c r="CQN141" s="5"/>
      <c r="CQO141" s="5"/>
      <c r="CQP141" s="5"/>
      <c r="CQQ141" s="5"/>
      <c r="CQR141" s="5"/>
      <c r="CQS141" s="5"/>
      <c r="CQT141" s="5"/>
      <c r="CQU141" s="5"/>
      <c r="CQV141" s="5"/>
      <c r="CQW141" s="5"/>
      <c r="CQX141" s="5"/>
      <c r="CQY141" s="5"/>
      <c r="CQZ141" s="5"/>
      <c r="CRA141" s="5"/>
      <c r="CRB141" s="5"/>
      <c r="CRC141" s="5"/>
      <c r="CRD141" s="5"/>
      <c r="CRE141" s="5"/>
      <c r="CRF141" s="5"/>
      <c r="CRG141" s="5"/>
      <c r="CRH141" s="5"/>
      <c r="CRI141" s="5"/>
      <c r="CRJ141" s="5"/>
      <c r="CRK141" s="5"/>
      <c r="CRL141" s="5"/>
      <c r="CRM141" s="5"/>
      <c r="CRN141" s="5"/>
      <c r="CRO141" s="5"/>
      <c r="CRP141" s="5"/>
      <c r="CRQ141" s="5"/>
      <c r="CRR141" s="5"/>
      <c r="CRS141" s="5"/>
      <c r="CRT141" s="5"/>
      <c r="CRU141" s="5"/>
      <c r="CRV141" s="5"/>
      <c r="CRW141" s="5"/>
      <c r="CRX141" s="5"/>
      <c r="CRY141" s="5"/>
      <c r="CRZ141" s="5"/>
      <c r="CSA141" s="5"/>
      <c r="CSB141" s="5"/>
      <c r="CSC141" s="5"/>
      <c r="CSD141" s="5"/>
      <c r="CSE141" s="5"/>
      <c r="CSF141" s="5"/>
      <c r="CSG141" s="5"/>
      <c r="CSH141" s="5"/>
      <c r="CSI141" s="5"/>
      <c r="CSJ141" s="5"/>
      <c r="CSK141" s="5"/>
      <c r="CSL141" s="5"/>
      <c r="CSM141" s="5"/>
      <c r="CSN141" s="5"/>
      <c r="CSO141" s="5"/>
      <c r="CSP141" s="5"/>
      <c r="CSQ141" s="5"/>
      <c r="CSR141" s="5"/>
      <c r="CSS141" s="5"/>
      <c r="CST141" s="5"/>
      <c r="CSU141" s="5"/>
      <c r="CSV141" s="5"/>
      <c r="CSW141" s="5"/>
      <c r="CSX141" s="5"/>
      <c r="CSY141" s="5"/>
      <c r="CSZ141" s="5"/>
      <c r="CTA141" s="5"/>
      <c r="CTB141" s="5"/>
      <c r="CTC141" s="5"/>
      <c r="CTD141" s="5"/>
      <c r="CTE141" s="5"/>
      <c r="CTF141" s="5"/>
      <c r="CTG141" s="5"/>
      <c r="CTH141" s="5"/>
      <c r="CTI141" s="5"/>
      <c r="CTJ141" s="5"/>
      <c r="CTK141" s="5"/>
      <c r="CTL141" s="5"/>
      <c r="CTM141" s="5"/>
      <c r="CTN141" s="5"/>
      <c r="CTO141" s="5"/>
      <c r="CTP141" s="5"/>
      <c r="CTQ141" s="5"/>
      <c r="CTR141" s="5"/>
      <c r="CTS141" s="5"/>
      <c r="CTT141" s="5"/>
      <c r="CTU141" s="5"/>
      <c r="CTV141" s="5"/>
      <c r="CTW141" s="5"/>
      <c r="CTX141" s="5"/>
      <c r="CTY141" s="5"/>
      <c r="CTZ141" s="5"/>
      <c r="CUA141" s="5"/>
      <c r="CUB141" s="5"/>
      <c r="CUC141" s="5"/>
      <c r="CUD141" s="5"/>
      <c r="CUE141" s="5"/>
      <c r="CUF141" s="5"/>
      <c r="CUG141" s="5"/>
      <c r="CUH141" s="5"/>
      <c r="CUI141" s="5"/>
      <c r="CUJ141" s="5"/>
      <c r="CUK141" s="5"/>
      <c r="CUL141" s="5"/>
      <c r="CUM141" s="5"/>
      <c r="CUN141" s="5"/>
      <c r="CUO141" s="5"/>
      <c r="CUP141" s="5"/>
      <c r="CUQ141" s="5"/>
      <c r="CUR141" s="5"/>
      <c r="CUS141" s="5"/>
      <c r="CUT141" s="5"/>
      <c r="CUU141" s="5"/>
      <c r="CUV141" s="5"/>
      <c r="CUW141" s="5"/>
      <c r="CUX141" s="5"/>
      <c r="CUY141" s="5"/>
      <c r="CUZ141" s="5"/>
      <c r="CVA141" s="5"/>
      <c r="CVB141" s="5"/>
      <c r="CVC141" s="5"/>
      <c r="CVD141" s="5"/>
      <c r="CVE141" s="5"/>
      <c r="CVF141" s="5"/>
      <c r="CVG141" s="5"/>
      <c r="CVH141" s="5"/>
      <c r="CVI141" s="5"/>
      <c r="CVJ141" s="5"/>
      <c r="CVK141" s="5"/>
      <c r="CVL141" s="5"/>
      <c r="CVM141" s="5"/>
      <c r="CVN141" s="5"/>
      <c r="CVO141" s="5"/>
      <c r="CVP141" s="5"/>
      <c r="CVQ141" s="5"/>
      <c r="CVR141" s="5"/>
      <c r="CVS141" s="5"/>
      <c r="CVT141" s="5"/>
      <c r="CVU141" s="5"/>
      <c r="CVV141" s="5"/>
      <c r="CVW141" s="5"/>
      <c r="CVX141" s="5"/>
      <c r="CVY141" s="5"/>
      <c r="CVZ141" s="5"/>
      <c r="CWA141" s="5"/>
      <c r="CWB141" s="5"/>
      <c r="CWC141" s="5"/>
      <c r="CWD141" s="5"/>
      <c r="CWE141" s="5"/>
      <c r="CWF141" s="5"/>
      <c r="CWG141" s="5"/>
      <c r="CWH141" s="5"/>
      <c r="CWI141" s="5"/>
      <c r="CWJ141" s="5"/>
      <c r="CWK141" s="5"/>
      <c r="CWL141" s="5"/>
      <c r="CWM141" s="5"/>
      <c r="CWN141" s="5"/>
      <c r="CWO141" s="5"/>
      <c r="CWP141" s="5"/>
      <c r="CWQ141" s="5"/>
      <c r="CWR141" s="5"/>
      <c r="CWS141" s="5"/>
      <c r="CWT141" s="5"/>
      <c r="CWU141" s="5"/>
      <c r="CWV141" s="5"/>
      <c r="CWW141" s="5"/>
      <c r="CWX141" s="5"/>
      <c r="CWY141" s="5"/>
      <c r="CWZ141" s="5"/>
      <c r="CXA141" s="5"/>
      <c r="CXB141" s="5"/>
      <c r="CXC141" s="5"/>
      <c r="CXD141" s="5"/>
      <c r="CXE141" s="5"/>
      <c r="CXF141" s="5"/>
      <c r="CXG141" s="5"/>
      <c r="CXH141" s="5"/>
      <c r="CXI141" s="5"/>
      <c r="CXJ141" s="5"/>
      <c r="CXK141" s="5"/>
      <c r="CXL141" s="5"/>
      <c r="CXM141" s="5"/>
      <c r="CXN141" s="5"/>
      <c r="CXO141" s="5"/>
      <c r="CXP141" s="5"/>
      <c r="CXQ141" s="5"/>
      <c r="CXR141" s="5"/>
      <c r="CXS141" s="5"/>
      <c r="CXT141" s="5"/>
      <c r="CXU141" s="5"/>
      <c r="CXV141" s="5"/>
      <c r="CXW141" s="5"/>
      <c r="CXX141" s="5"/>
      <c r="CXY141" s="5"/>
      <c r="CXZ141" s="5"/>
      <c r="CYA141" s="5"/>
      <c r="CYB141" s="5"/>
      <c r="CYC141" s="5"/>
      <c r="CYD141" s="5"/>
      <c r="CYE141" s="5"/>
      <c r="CYF141" s="5"/>
      <c r="CYG141" s="5"/>
      <c r="CYH141" s="5"/>
      <c r="CYI141" s="5"/>
      <c r="CYJ141" s="5"/>
      <c r="CYK141" s="5"/>
      <c r="CYL141" s="5"/>
      <c r="CYM141" s="5"/>
      <c r="CYN141" s="5"/>
      <c r="CYO141" s="5"/>
      <c r="CYP141" s="5"/>
      <c r="CYQ141" s="5"/>
      <c r="CYR141" s="5"/>
      <c r="CYS141" s="5"/>
      <c r="CYT141" s="5"/>
      <c r="CYU141" s="5"/>
      <c r="CYV141" s="5"/>
      <c r="CYW141" s="5"/>
      <c r="CYX141" s="5"/>
      <c r="CYY141" s="5"/>
      <c r="CYZ141" s="5"/>
      <c r="CZA141" s="5"/>
      <c r="CZB141" s="5"/>
      <c r="CZC141" s="5"/>
      <c r="CZD141" s="5"/>
      <c r="CZE141" s="5"/>
      <c r="CZF141" s="5"/>
      <c r="CZG141" s="5"/>
      <c r="CZH141" s="5"/>
      <c r="CZI141" s="5"/>
      <c r="CZJ141" s="5"/>
      <c r="CZK141" s="5"/>
      <c r="CZL141" s="5"/>
      <c r="CZM141" s="5"/>
      <c r="CZN141" s="5"/>
      <c r="CZO141" s="5"/>
      <c r="CZP141" s="5"/>
      <c r="CZQ141" s="5"/>
      <c r="CZR141" s="5"/>
      <c r="CZS141" s="5"/>
      <c r="CZT141" s="5"/>
      <c r="CZU141" s="5"/>
      <c r="CZV141" s="5"/>
      <c r="CZW141" s="5"/>
      <c r="CZX141" s="5"/>
      <c r="CZY141" s="5"/>
      <c r="CZZ141" s="5"/>
      <c r="DAA141" s="5"/>
      <c r="DAB141" s="5"/>
      <c r="DAC141" s="5"/>
      <c r="DAD141" s="5"/>
      <c r="DAE141" s="5"/>
      <c r="DAF141" s="5"/>
      <c r="DAG141" s="5"/>
      <c r="DAH141" s="5"/>
      <c r="DAI141" s="5"/>
      <c r="DAJ141" s="5"/>
      <c r="DAK141" s="5"/>
      <c r="DAL141" s="5"/>
      <c r="DAM141" s="5"/>
      <c r="DAN141" s="5"/>
      <c r="DAO141" s="5"/>
      <c r="DAP141" s="5"/>
      <c r="DAQ141" s="5"/>
      <c r="DAR141" s="5"/>
      <c r="DAS141" s="5"/>
      <c r="DAT141" s="5"/>
      <c r="DAU141" s="5"/>
      <c r="DAV141" s="5"/>
      <c r="DAW141" s="5"/>
      <c r="DAX141" s="5"/>
      <c r="DAY141" s="5"/>
      <c r="DAZ141" s="5"/>
      <c r="DBA141" s="5"/>
      <c r="DBB141" s="5"/>
      <c r="DBC141" s="5"/>
      <c r="DBD141" s="5"/>
      <c r="DBE141" s="5"/>
      <c r="DBF141" s="5"/>
      <c r="DBG141" s="5"/>
      <c r="DBH141" s="5"/>
      <c r="DBI141" s="5"/>
      <c r="DBJ141" s="5"/>
      <c r="DBK141" s="5"/>
      <c r="DBL141" s="5"/>
      <c r="DBM141" s="5"/>
      <c r="DBN141" s="5"/>
      <c r="DBO141" s="5"/>
      <c r="DBP141" s="5"/>
      <c r="DBQ141" s="5"/>
      <c r="DBR141" s="5"/>
      <c r="DBS141" s="5"/>
      <c r="DBT141" s="5"/>
      <c r="DBU141" s="5"/>
      <c r="DBV141" s="5"/>
      <c r="DBW141" s="5"/>
      <c r="DBX141" s="5"/>
      <c r="DBY141" s="5"/>
      <c r="DBZ141" s="5"/>
      <c r="DCA141" s="5"/>
      <c r="DCB141" s="5"/>
      <c r="DCC141" s="5"/>
      <c r="DCD141" s="5"/>
      <c r="DCE141" s="5"/>
      <c r="DCF141" s="5"/>
      <c r="DCG141" s="5"/>
      <c r="DCH141" s="5"/>
      <c r="DCI141" s="5"/>
      <c r="DCJ141" s="5"/>
      <c r="DCK141" s="5"/>
      <c r="DCL141" s="5"/>
      <c r="DCM141" s="5"/>
      <c r="DCN141" s="5"/>
      <c r="DCO141" s="5"/>
      <c r="DCP141" s="5"/>
      <c r="DCQ141" s="5"/>
      <c r="DCR141" s="5"/>
      <c r="DCS141" s="5"/>
      <c r="DCT141" s="5"/>
      <c r="DCU141" s="5"/>
      <c r="DCV141" s="5"/>
      <c r="DCW141" s="5"/>
      <c r="DCX141" s="5"/>
      <c r="DCY141" s="5"/>
      <c r="DCZ141" s="5"/>
      <c r="DDA141" s="5"/>
      <c r="DDB141" s="5"/>
      <c r="DDC141" s="5"/>
      <c r="DDD141" s="5"/>
      <c r="DDE141" s="5"/>
      <c r="DDF141" s="5"/>
      <c r="DDG141" s="5"/>
      <c r="DDH141" s="5"/>
      <c r="DDI141" s="5"/>
      <c r="DDJ141" s="5"/>
      <c r="DDK141" s="5"/>
      <c r="DDL141" s="5"/>
      <c r="DDM141" s="5"/>
      <c r="DDN141" s="5"/>
      <c r="DDO141" s="5"/>
      <c r="DDP141" s="5"/>
      <c r="DDQ141" s="5"/>
      <c r="DDR141" s="5"/>
      <c r="DDS141" s="5"/>
      <c r="DDT141" s="5"/>
      <c r="DDU141" s="5"/>
      <c r="DDV141" s="5"/>
      <c r="DDW141" s="5"/>
      <c r="DDX141" s="5"/>
      <c r="DDY141" s="5"/>
      <c r="DDZ141" s="5"/>
      <c r="DEA141" s="5"/>
      <c r="DEB141" s="5"/>
      <c r="DEC141" s="5"/>
      <c r="DED141" s="5"/>
      <c r="DEE141" s="5"/>
      <c r="DEF141" s="5"/>
      <c r="DEG141" s="5"/>
      <c r="DEH141" s="5"/>
      <c r="DEI141" s="5"/>
      <c r="DEJ141" s="5"/>
      <c r="DEK141" s="5"/>
      <c r="DEL141" s="5"/>
      <c r="DEM141" s="5"/>
      <c r="DEN141" s="5"/>
      <c r="DEO141" s="5"/>
      <c r="DEP141" s="5"/>
      <c r="DEQ141" s="5"/>
      <c r="DER141" s="5"/>
      <c r="DES141" s="5"/>
      <c r="DET141" s="5"/>
      <c r="DEU141" s="5"/>
      <c r="DEV141" s="5"/>
      <c r="DEW141" s="5"/>
      <c r="DEX141" s="5"/>
      <c r="DEY141" s="5"/>
      <c r="DEZ141" s="5"/>
      <c r="DFA141" s="5"/>
      <c r="DFB141" s="5"/>
      <c r="DFC141" s="5"/>
      <c r="DFD141" s="5"/>
      <c r="DFE141" s="5"/>
      <c r="DFF141" s="5"/>
      <c r="DFG141" s="5"/>
      <c r="DFH141" s="5"/>
      <c r="DFI141" s="5"/>
      <c r="DFJ141" s="5"/>
      <c r="DFK141" s="5"/>
      <c r="DFL141" s="5"/>
      <c r="DFM141" s="5"/>
      <c r="DFN141" s="5"/>
      <c r="DFO141" s="5"/>
      <c r="DFP141" s="5"/>
      <c r="DFQ141" s="5"/>
      <c r="DFR141" s="5"/>
      <c r="DFS141" s="5"/>
      <c r="DFT141" s="5"/>
      <c r="DFU141" s="5"/>
      <c r="DFV141" s="5"/>
      <c r="DFW141" s="5"/>
      <c r="DFX141" s="5"/>
      <c r="DFY141" s="5"/>
      <c r="DFZ141" s="5"/>
      <c r="DGA141" s="5"/>
      <c r="DGB141" s="5"/>
      <c r="DGC141" s="5"/>
      <c r="DGD141" s="5"/>
      <c r="DGE141" s="5"/>
      <c r="DGF141" s="5"/>
      <c r="DGG141" s="5"/>
      <c r="DGH141" s="5"/>
      <c r="DGI141" s="5"/>
      <c r="DGJ141" s="5"/>
      <c r="DGK141" s="5"/>
      <c r="DGL141" s="5"/>
      <c r="DGM141" s="5"/>
      <c r="DGN141" s="5"/>
      <c r="DGO141" s="5"/>
      <c r="DGP141" s="5"/>
      <c r="DGQ141" s="5"/>
      <c r="DGR141" s="5"/>
      <c r="DGS141" s="5"/>
      <c r="DGT141" s="5"/>
      <c r="DGU141" s="5"/>
      <c r="DGV141" s="5"/>
      <c r="DGW141" s="5"/>
      <c r="DGX141" s="5"/>
      <c r="DGY141" s="5"/>
      <c r="DGZ141" s="5"/>
      <c r="DHA141" s="5"/>
      <c r="DHB141" s="5"/>
      <c r="DHC141" s="5"/>
      <c r="DHD141" s="5"/>
      <c r="DHE141" s="5"/>
      <c r="DHF141" s="5"/>
      <c r="DHG141" s="5"/>
      <c r="DHH141" s="5"/>
      <c r="DHI141" s="5"/>
      <c r="DHJ141" s="5"/>
      <c r="DHK141" s="5"/>
      <c r="DHL141" s="5"/>
      <c r="DHM141" s="5"/>
      <c r="DHN141" s="5"/>
      <c r="DHO141" s="5"/>
      <c r="DHP141" s="5"/>
      <c r="DHQ141" s="5"/>
      <c r="DHR141" s="5"/>
      <c r="DHS141" s="5"/>
      <c r="DHT141" s="5"/>
      <c r="DHU141" s="5"/>
      <c r="DHV141" s="5"/>
      <c r="DHW141" s="5"/>
      <c r="DHX141" s="5"/>
      <c r="DHY141" s="5"/>
      <c r="DHZ141" s="5"/>
      <c r="DIA141" s="5"/>
      <c r="DIB141" s="5"/>
      <c r="DIC141" s="5"/>
      <c r="DID141" s="5"/>
      <c r="DIE141" s="5"/>
      <c r="DIF141" s="5"/>
      <c r="DIG141" s="5"/>
      <c r="DIH141" s="5"/>
      <c r="DII141" s="5"/>
      <c r="DIJ141" s="5"/>
      <c r="DIK141" s="5"/>
      <c r="DIL141" s="5"/>
      <c r="DIM141" s="5"/>
      <c r="DIN141" s="5"/>
      <c r="DIO141" s="5"/>
      <c r="DIP141" s="5"/>
      <c r="DIQ141" s="5"/>
      <c r="DIR141" s="5"/>
      <c r="DIS141" s="5"/>
      <c r="DIT141" s="5"/>
      <c r="DIU141" s="5"/>
      <c r="DIV141" s="5"/>
      <c r="DIW141" s="5"/>
      <c r="DIX141" s="5"/>
      <c r="DIY141" s="5"/>
      <c r="DIZ141" s="5"/>
      <c r="DJA141" s="5"/>
      <c r="DJB141" s="5"/>
      <c r="DJC141" s="5"/>
      <c r="DJD141" s="5"/>
      <c r="DJE141" s="5"/>
      <c r="DJF141" s="5"/>
      <c r="DJG141" s="5"/>
      <c r="DJH141" s="5"/>
      <c r="DJI141" s="5"/>
      <c r="DJJ141" s="5"/>
      <c r="DJK141" s="5"/>
      <c r="DJL141" s="5"/>
      <c r="DJM141" s="5"/>
      <c r="DJN141" s="5"/>
      <c r="DJO141" s="5"/>
      <c r="DJP141" s="5"/>
      <c r="DJQ141" s="5"/>
      <c r="DJR141" s="5"/>
      <c r="DJS141" s="5"/>
      <c r="DJT141" s="5"/>
      <c r="DJU141" s="5"/>
      <c r="DJV141" s="5"/>
      <c r="DJW141" s="5"/>
      <c r="DJX141" s="5"/>
      <c r="DJY141" s="5"/>
      <c r="DJZ141" s="5"/>
      <c r="DKA141" s="5"/>
      <c r="DKB141" s="5"/>
      <c r="DKC141" s="5"/>
      <c r="DKD141" s="5"/>
      <c r="DKE141" s="5"/>
      <c r="DKF141" s="5"/>
      <c r="DKG141" s="5"/>
      <c r="DKH141" s="5"/>
      <c r="DKI141" s="5"/>
      <c r="DKJ141" s="5"/>
      <c r="DKK141" s="5"/>
      <c r="DKL141" s="5"/>
      <c r="DKM141" s="5"/>
      <c r="DKN141" s="5"/>
      <c r="DKO141" s="5"/>
      <c r="DKP141" s="5"/>
      <c r="DKQ141" s="5"/>
      <c r="DKR141" s="5"/>
      <c r="DKS141" s="5"/>
      <c r="DKT141" s="5"/>
      <c r="DKU141" s="5"/>
      <c r="DKV141" s="5"/>
      <c r="DKW141" s="5"/>
      <c r="DKX141" s="5"/>
      <c r="DKY141" s="5"/>
      <c r="DKZ141" s="5"/>
      <c r="DLA141" s="5"/>
      <c r="DLB141" s="5"/>
      <c r="DLC141" s="5"/>
      <c r="DLD141" s="5"/>
      <c r="DLE141" s="5"/>
      <c r="DLF141" s="5"/>
      <c r="DLG141" s="5"/>
      <c r="DLH141" s="5"/>
      <c r="DLI141" s="5"/>
      <c r="DLJ141" s="5"/>
      <c r="DLK141" s="5"/>
      <c r="DLL141" s="5"/>
      <c r="DLM141" s="5"/>
      <c r="DLN141" s="5"/>
      <c r="DLO141" s="5"/>
      <c r="DLP141" s="5"/>
      <c r="DLQ141" s="5"/>
      <c r="DLR141" s="5"/>
      <c r="DLS141" s="5"/>
      <c r="DLT141" s="5"/>
      <c r="DLU141" s="5"/>
      <c r="DLV141" s="5"/>
      <c r="DLW141" s="5"/>
      <c r="DLX141" s="5"/>
      <c r="DLY141" s="5"/>
      <c r="DLZ141" s="5"/>
      <c r="DMA141" s="5"/>
      <c r="DMB141" s="5"/>
      <c r="DMC141" s="5"/>
      <c r="DMD141" s="5"/>
      <c r="DME141" s="5"/>
      <c r="DMF141" s="5"/>
      <c r="DMG141" s="5"/>
      <c r="DMH141" s="5"/>
      <c r="DMI141" s="5"/>
      <c r="DMJ141" s="5"/>
      <c r="DMK141" s="5"/>
      <c r="DML141" s="5"/>
      <c r="DMM141" s="5"/>
      <c r="DMN141" s="5"/>
      <c r="DMO141" s="5"/>
      <c r="DMP141" s="5"/>
      <c r="DMQ141" s="5"/>
      <c r="DMR141" s="5"/>
      <c r="DMS141" s="5"/>
      <c r="DMT141" s="5"/>
      <c r="DMU141" s="5"/>
      <c r="DMV141" s="5"/>
      <c r="DMW141" s="5"/>
      <c r="DMX141" s="5"/>
      <c r="DMY141" s="5"/>
      <c r="DMZ141" s="5"/>
      <c r="DNA141" s="5"/>
      <c r="DNB141" s="5"/>
      <c r="DNC141" s="5"/>
      <c r="DND141" s="5"/>
      <c r="DNE141" s="5"/>
      <c r="DNF141" s="5"/>
      <c r="DNG141" s="5"/>
      <c r="DNH141" s="5"/>
      <c r="DNI141" s="5"/>
      <c r="DNJ141" s="5"/>
      <c r="DNK141" s="5"/>
      <c r="DNL141" s="5"/>
      <c r="DNM141" s="5"/>
      <c r="DNN141" s="5"/>
      <c r="DNO141" s="5"/>
      <c r="DNP141" s="5"/>
      <c r="DNQ141" s="5"/>
      <c r="DNR141" s="5"/>
      <c r="DNS141" s="5"/>
      <c r="DNT141" s="5"/>
      <c r="DNU141" s="5"/>
      <c r="DNV141" s="5"/>
      <c r="DNW141" s="5"/>
      <c r="DNX141" s="5"/>
      <c r="DNY141" s="5"/>
      <c r="DNZ141" s="5"/>
      <c r="DOA141" s="5"/>
      <c r="DOB141" s="5"/>
      <c r="DOC141" s="5"/>
      <c r="DOD141" s="5"/>
      <c r="DOE141" s="5"/>
      <c r="DOF141" s="5"/>
      <c r="DOG141" s="5"/>
      <c r="DOH141" s="5"/>
      <c r="DOI141" s="5"/>
      <c r="DOJ141" s="5"/>
      <c r="DOK141" s="5"/>
      <c r="DOL141" s="5"/>
      <c r="DOM141" s="5"/>
      <c r="DON141" s="5"/>
      <c r="DOO141" s="5"/>
      <c r="DOP141" s="5"/>
      <c r="DOQ141" s="5"/>
      <c r="DOR141" s="5"/>
      <c r="DOS141" s="5"/>
      <c r="DOT141" s="5"/>
      <c r="DOU141" s="5"/>
      <c r="DOV141" s="5"/>
      <c r="DOW141" s="5"/>
      <c r="DOX141" s="5"/>
      <c r="DOY141" s="5"/>
      <c r="DOZ141" s="5"/>
      <c r="DPA141" s="5"/>
      <c r="DPB141" s="5"/>
      <c r="DPC141" s="5"/>
      <c r="DPD141" s="5"/>
      <c r="DPE141" s="5"/>
      <c r="DPF141" s="5"/>
      <c r="DPG141" s="5"/>
      <c r="DPH141" s="5"/>
      <c r="DPI141" s="5"/>
      <c r="DPJ141" s="5"/>
      <c r="DPK141" s="5"/>
      <c r="DPL141" s="5"/>
      <c r="DPM141" s="5"/>
      <c r="DPN141" s="5"/>
      <c r="DPO141" s="5"/>
      <c r="DPP141" s="5"/>
      <c r="DPQ141" s="5"/>
      <c r="DPR141" s="5"/>
      <c r="DPS141" s="5"/>
      <c r="DPT141" s="5"/>
      <c r="DPU141" s="5"/>
      <c r="DPV141" s="5"/>
      <c r="DPW141" s="5"/>
      <c r="DPX141" s="5"/>
      <c r="DPY141" s="5"/>
      <c r="DPZ141" s="5"/>
      <c r="DQA141" s="5"/>
      <c r="DQB141" s="5"/>
      <c r="DQC141" s="5"/>
      <c r="DQD141" s="5"/>
      <c r="DQE141" s="5"/>
      <c r="DQF141" s="5"/>
      <c r="DQG141" s="5"/>
      <c r="DQH141" s="5"/>
      <c r="DQI141" s="5"/>
      <c r="DQJ141" s="5"/>
      <c r="DQK141" s="5"/>
      <c r="DQL141" s="5"/>
      <c r="DQM141" s="5"/>
      <c r="DQN141" s="5"/>
      <c r="DQO141" s="5"/>
      <c r="DQP141" s="5"/>
      <c r="DQQ141" s="5"/>
      <c r="DQR141" s="5"/>
      <c r="DQS141" s="5"/>
      <c r="DQT141" s="5"/>
      <c r="DQU141" s="5"/>
      <c r="DQV141" s="5"/>
      <c r="DQW141" s="5"/>
      <c r="DQX141" s="5"/>
      <c r="DQY141" s="5"/>
      <c r="DQZ141" s="5"/>
      <c r="DRA141" s="5"/>
      <c r="DRB141" s="5"/>
      <c r="DRC141" s="5"/>
      <c r="DRD141" s="5"/>
      <c r="DRE141" s="5"/>
      <c r="DRF141" s="5"/>
      <c r="DRG141" s="5"/>
      <c r="DRH141" s="5"/>
      <c r="DRI141" s="5"/>
      <c r="DRJ141" s="5"/>
      <c r="DRK141" s="5"/>
      <c r="DRL141" s="5"/>
      <c r="DRM141" s="5"/>
      <c r="DRN141" s="5"/>
      <c r="DRO141" s="5"/>
      <c r="DRP141" s="5"/>
      <c r="DRQ141" s="5"/>
      <c r="DRR141" s="5"/>
      <c r="DRS141" s="5"/>
      <c r="DRT141" s="5"/>
      <c r="DRU141" s="5"/>
      <c r="DRV141" s="5"/>
      <c r="DRW141" s="5"/>
      <c r="DRX141" s="5"/>
      <c r="DRY141" s="5"/>
      <c r="DRZ141" s="5"/>
      <c r="DSA141" s="5"/>
      <c r="DSB141" s="5"/>
      <c r="DSC141" s="5"/>
      <c r="DSD141" s="5"/>
      <c r="DSE141" s="5"/>
      <c r="DSF141" s="5"/>
      <c r="DSG141" s="5"/>
      <c r="DSH141" s="5"/>
      <c r="DSI141" s="5"/>
      <c r="DSJ141" s="5"/>
      <c r="DSK141" s="5"/>
      <c r="DSL141" s="5"/>
      <c r="DSM141" s="5"/>
      <c r="DSN141" s="5"/>
      <c r="DSO141" s="5"/>
      <c r="DSP141" s="5"/>
      <c r="DSQ141" s="5"/>
      <c r="DSR141" s="5"/>
      <c r="DSS141" s="5"/>
      <c r="DST141" s="5"/>
      <c r="DSU141" s="5"/>
      <c r="DSV141" s="5"/>
      <c r="DSW141" s="5"/>
      <c r="DSX141" s="5"/>
      <c r="DSY141" s="5"/>
      <c r="DSZ141" s="5"/>
      <c r="DTA141" s="5"/>
      <c r="DTB141" s="5"/>
      <c r="DTC141" s="5"/>
      <c r="DTD141" s="5"/>
      <c r="DTE141" s="5"/>
      <c r="DTF141" s="5"/>
      <c r="DTG141" s="5"/>
      <c r="DTH141" s="5"/>
      <c r="DTI141" s="5"/>
      <c r="DTJ141" s="5"/>
      <c r="DTK141" s="5"/>
      <c r="DTL141" s="5"/>
      <c r="DTM141" s="5"/>
      <c r="DTN141" s="5"/>
      <c r="DTO141" s="5"/>
      <c r="DTP141" s="5"/>
      <c r="DTQ141" s="5"/>
      <c r="DTR141" s="5"/>
      <c r="DTS141" s="5"/>
      <c r="DTT141" s="5"/>
      <c r="DTU141" s="5"/>
      <c r="DTV141" s="5"/>
      <c r="DTW141" s="5"/>
      <c r="DTX141" s="5"/>
      <c r="DTY141" s="5"/>
      <c r="DTZ141" s="5"/>
      <c r="DUA141" s="5"/>
      <c r="DUB141" s="5"/>
      <c r="DUC141" s="5"/>
      <c r="DUD141" s="5"/>
      <c r="DUE141" s="5"/>
      <c r="DUF141" s="5"/>
      <c r="DUG141" s="5"/>
      <c r="DUH141" s="5"/>
      <c r="DUI141" s="5"/>
      <c r="DUJ141" s="5"/>
      <c r="DUK141" s="5"/>
      <c r="DUL141" s="5"/>
      <c r="DUM141" s="5"/>
      <c r="DUN141" s="5"/>
      <c r="DUO141" s="5"/>
      <c r="DUP141" s="5"/>
      <c r="DUQ141" s="5"/>
      <c r="DUR141" s="5"/>
      <c r="DUS141" s="5"/>
      <c r="DUT141" s="5"/>
      <c r="DUU141" s="5"/>
      <c r="DUV141" s="5"/>
      <c r="DUW141" s="5"/>
      <c r="DUX141" s="5"/>
      <c r="DUY141" s="5"/>
      <c r="DUZ141" s="5"/>
      <c r="DVA141" s="5"/>
      <c r="DVB141" s="5"/>
      <c r="DVC141" s="5"/>
      <c r="DVD141" s="5"/>
      <c r="DVE141" s="5"/>
      <c r="DVF141" s="5"/>
      <c r="DVG141" s="5"/>
      <c r="DVH141" s="5"/>
      <c r="DVI141" s="5"/>
      <c r="DVJ141" s="5"/>
      <c r="DVK141" s="5"/>
      <c r="DVL141" s="5"/>
      <c r="DVM141" s="5"/>
      <c r="DVN141" s="5"/>
      <c r="DVO141" s="5"/>
      <c r="DVP141" s="5"/>
      <c r="DVQ141" s="5"/>
      <c r="DVR141" s="5"/>
      <c r="DVS141" s="5"/>
      <c r="DVT141" s="5"/>
      <c r="DVU141" s="5"/>
      <c r="DVV141" s="5"/>
      <c r="DVW141" s="5"/>
      <c r="DVX141" s="5"/>
      <c r="DVY141" s="5"/>
      <c r="DVZ141" s="5"/>
      <c r="DWA141" s="5"/>
      <c r="DWB141" s="5"/>
      <c r="DWC141" s="5"/>
      <c r="DWD141" s="5"/>
      <c r="DWE141" s="5"/>
      <c r="DWF141" s="5"/>
      <c r="DWG141" s="5"/>
      <c r="DWH141" s="5"/>
      <c r="DWI141" s="5"/>
      <c r="DWJ141" s="5"/>
      <c r="DWK141" s="5"/>
      <c r="DWL141" s="5"/>
      <c r="DWM141" s="5"/>
      <c r="DWN141" s="5"/>
      <c r="DWO141" s="5"/>
      <c r="DWP141" s="5"/>
      <c r="DWQ141" s="5"/>
      <c r="DWR141" s="5"/>
      <c r="DWS141" s="5"/>
      <c r="DWT141" s="5"/>
      <c r="DWU141" s="5"/>
      <c r="DWV141" s="5"/>
      <c r="DWW141" s="5"/>
      <c r="DWX141" s="5"/>
      <c r="DWY141" s="5"/>
      <c r="DWZ141" s="5"/>
      <c r="DXA141" s="5"/>
      <c r="DXB141" s="5"/>
      <c r="DXC141" s="5"/>
      <c r="DXD141" s="5"/>
      <c r="DXE141" s="5"/>
      <c r="DXF141" s="5"/>
      <c r="DXG141" s="5"/>
      <c r="DXH141" s="5"/>
      <c r="DXI141" s="5"/>
      <c r="DXJ141" s="5"/>
      <c r="DXK141" s="5"/>
      <c r="DXL141" s="5"/>
      <c r="DXM141" s="5"/>
      <c r="DXN141" s="5"/>
      <c r="DXO141" s="5"/>
      <c r="DXP141" s="5"/>
      <c r="DXQ141" s="5"/>
      <c r="DXR141" s="5"/>
      <c r="DXS141" s="5"/>
      <c r="DXT141" s="5"/>
      <c r="DXU141" s="5"/>
      <c r="DXV141" s="5"/>
      <c r="DXW141" s="5"/>
      <c r="DXX141" s="5"/>
      <c r="DXY141" s="5"/>
      <c r="DXZ141" s="5"/>
      <c r="DYA141" s="5"/>
      <c r="DYB141" s="5"/>
      <c r="DYC141" s="5"/>
      <c r="DYD141" s="5"/>
      <c r="DYE141" s="5"/>
      <c r="DYF141" s="5"/>
      <c r="DYG141" s="5"/>
      <c r="DYH141" s="5"/>
      <c r="DYI141" s="5"/>
      <c r="DYJ141" s="5"/>
      <c r="DYK141" s="5"/>
      <c r="DYL141" s="5"/>
      <c r="DYM141" s="5"/>
      <c r="DYN141" s="5"/>
      <c r="DYO141" s="5"/>
      <c r="DYP141" s="5"/>
      <c r="DYQ141" s="5"/>
      <c r="DYR141" s="5"/>
      <c r="DYS141" s="5"/>
      <c r="DYT141" s="5"/>
      <c r="DYU141" s="5"/>
      <c r="DYV141" s="5"/>
      <c r="DYW141" s="5"/>
      <c r="DYX141" s="5"/>
      <c r="DYY141" s="5"/>
      <c r="DYZ141" s="5"/>
      <c r="DZA141" s="5"/>
      <c r="DZB141" s="5"/>
      <c r="DZC141" s="5"/>
      <c r="DZD141" s="5"/>
      <c r="DZE141" s="5"/>
      <c r="DZF141" s="5"/>
      <c r="DZG141" s="5"/>
      <c r="DZH141" s="5"/>
      <c r="DZI141" s="5"/>
      <c r="DZJ141" s="5"/>
      <c r="DZK141" s="5"/>
      <c r="DZL141" s="5"/>
      <c r="DZM141" s="5"/>
      <c r="DZN141" s="5"/>
      <c r="DZO141" s="5"/>
      <c r="DZP141" s="5"/>
      <c r="DZQ141" s="5"/>
      <c r="DZR141" s="5"/>
      <c r="DZS141" s="5"/>
      <c r="DZT141" s="5"/>
      <c r="DZU141" s="5"/>
      <c r="DZV141" s="5"/>
      <c r="DZW141" s="5"/>
      <c r="DZX141" s="5"/>
      <c r="DZY141" s="5"/>
      <c r="DZZ141" s="5"/>
      <c r="EAA141" s="5"/>
      <c r="EAB141" s="5"/>
      <c r="EAC141" s="5"/>
      <c r="EAD141" s="5"/>
      <c r="EAE141" s="5"/>
      <c r="EAF141" s="5"/>
      <c r="EAG141" s="5"/>
      <c r="EAH141" s="5"/>
      <c r="EAI141" s="5"/>
      <c r="EAJ141" s="5"/>
      <c r="EAK141" s="5"/>
      <c r="EAL141" s="5"/>
      <c r="EAM141" s="5"/>
      <c r="EAN141" s="5"/>
      <c r="EAO141" s="5"/>
      <c r="EAP141" s="5"/>
      <c r="EAQ141" s="5"/>
      <c r="EAR141" s="5"/>
      <c r="EAS141" s="5"/>
      <c r="EAT141" s="5"/>
      <c r="EAU141" s="5"/>
      <c r="EAV141" s="5"/>
      <c r="EAW141" s="5"/>
      <c r="EAX141" s="5"/>
      <c r="EAY141" s="5"/>
      <c r="EAZ141" s="5"/>
      <c r="EBA141" s="5"/>
      <c r="EBB141" s="5"/>
      <c r="EBC141" s="5"/>
      <c r="EBD141" s="5"/>
      <c r="EBE141" s="5"/>
      <c r="EBF141" s="5"/>
      <c r="EBG141" s="5"/>
      <c r="EBH141" s="5"/>
      <c r="EBI141" s="5"/>
      <c r="EBJ141" s="5"/>
      <c r="EBK141" s="5"/>
      <c r="EBL141" s="5"/>
      <c r="EBM141" s="5"/>
      <c r="EBN141" s="5"/>
      <c r="EBO141" s="5"/>
      <c r="EBP141" s="5"/>
      <c r="EBQ141" s="5"/>
      <c r="EBR141" s="5"/>
      <c r="EBS141" s="5"/>
      <c r="EBT141" s="5"/>
      <c r="EBU141" s="5"/>
      <c r="EBV141" s="5"/>
      <c r="EBW141" s="5"/>
      <c r="EBX141" s="5"/>
      <c r="EBY141" s="5"/>
      <c r="EBZ141" s="5"/>
      <c r="ECA141" s="5"/>
      <c r="ECB141" s="5"/>
      <c r="ECC141" s="5"/>
      <c r="ECD141" s="5"/>
      <c r="ECE141" s="5"/>
      <c r="ECF141" s="5"/>
      <c r="ECG141" s="5"/>
      <c r="ECH141" s="5"/>
      <c r="ECI141" s="5"/>
      <c r="ECJ141" s="5"/>
      <c r="ECK141" s="5"/>
      <c r="ECL141" s="5"/>
      <c r="ECM141" s="5"/>
      <c r="ECN141" s="5"/>
      <c r="ECO141" s="5"/>
      <c r="ECP141" s="5"/>
      <c r="ECQ141" s="5"/>
      <c r="ECR141" s="5"/>
      <c r="ECS141" s="5"/>
      <c r="ECT141" s="5"/>
      <c r="ECU141" s="5"/>
      <c r="ECV141" s="5"/>
      <c r="ECW141" s="5"/>
      <c r="ECX141" s="5"/>
      <c r="ECY141" s="5"/>
      <c r="ECZ141" s="5"/>
      <c r="EDA141" s="5"/>
      <c r="EDB141" s="5"/>
      <c r="EDC141" s="5"/>
      <c r="EDD141" s="5"/>
      <c r="EDE141" s="5"/>
      <c r="EDF141" s="5"/>
      <c r="EDG141" s="5"/>
      <c r="EDH141" s="5"/>
      <c r="EDI141" s="5"/>
      <c r="EDJ141" s="5"/>
      <c r="EDK141" s="5"/>
      <c r="EDL141" s="5"/>
      <c r="EDM141" s="5"/>
      <c r="EDN141" s="5"/>
      <c r="EDO141" s="5"/>
      <c r="EDP141" s="5"/>
      <c r="EDQ141" s="5"/>
      <c r="EDR141" s="5"/>
      <c r="EDS141" s="5"/>
      <c r="EDT141" s="5"/>
      <c r="EDU141" s="5"/>
      <c r="EDV141" s="5"/>
      <c r="EDW141" s="5"/>
      <c r="EDX141" s="5"/>
      <c r="EDY141" s="5"/>
      <c r="EDZ141" s="5"/>
      <c r="EEA141" s="5"/>
      <c r="EEB141" s="5"/>
      <c r="EEC141" s="5"/>
      <c r="EED141" s="5"/>
      <c r="EEE141" s="5"/>
      <c r="EEF141" s="5"/>
      <c r="EEG141" s="5"/>
      <c r="EEH141" s="5"/>
      <c r="EEI141" s="5"/>
      <c r="EEJ141" s="5"/>
      <c r="EEK141" s="5"/>
      <c r="EEL141" s="5"/>
      <c r="EEM141" s="5"/>
      <c r="EEN141" s="5"/>
      <c r="EEO141" s="5"/>
      <c r="EEP141" s="5"/>
      <c r="EEQ141" s="5"/>
      <c r="EER141" s="5"/>
      <c r="EES141" s="5"/>
      <c r="EET141" s="5"/>
      <c r="EEU141" s="5"/>
      <c r="EEV141" s="5"/>
      <c r="EEW141" s="5"/>
      <c r="EEX141" s="5"/>
      <c r="EEY141" s="5"/>
      <c r="EEZ141" s="5"/>
      <c r="EFA141" s="5"/>
      <c r="EFB141" s="5"/>
      <c r="EFC141" s="5"/>
      <c r="EFD141" s="5"/>
      <c r="EFE141" s="5"/>
      <c r="EFF141" s="5"/>
      <c r="EFG141" s="5"/>
      <c r="EFH141" s="5"/>
      <c r="EFI141" s="5"/>
      <c r="EFJ141" s="5"/>
      <c r="EFK141" s="5"/>
      <c r="EFL141" s="5"/>
      <c r="EFM141" s="5"/>
      <c r="EFN141" s="5"/>
      <c r="EFO141" s="5"/>
      <c r="EFP141" s="5"/>
      <c r="EFQ141" s="5"/>
      <c r="EFR141" s="5"/>
      <c r="EFS141" s="5"/>
      <c r="EFT141" s="5"/>
      <c r="EFU141" s="5"/>
      <c r="EFV141" s="5"/>
      <c r="EFW141" s="5"/>
      <c r="EFX141" s="5"/>
      <c r="EFY141" s="5"/>
      <c r="EFZ141" s="5"/>
      <c r="EGA141" s="5"/>
      <c r="EGB141" s="5"/>
      <c r="EGC141" s="5"/>
      <c r="EGD141" s="5"/>
      <c r="EGE141" s="5"/>
      <c r="EGF141" s="5"/>
      <c r="EGG141" s="5"/>
      <c r="EGH141" s="5"/>
      <c r="EGI141" s="5"/>
      <c r="EGJ141" s="5"/>
      <c r="EGK141" s="5"/>
      <c r="EGL141" s="5"/>
      <c r="EGM141" s="5"/>
      <c r="EGN141" s="5"/>
      <c r="EGO141" s="5"/>
      <c r="EGP141" s="5"/>
      <c r="EGQ141" s="5"/>
      <c r="EGR141" s="5"/>
      <c r="EGS141" s="5"/>
      <c r="EGT141" s="5"/>
      <c r="EGU141" s="5"/>
      <c r="EGV141" s="5"/>
      <c r="EGW141" s="5"/>
      <c r="EGX141" s="5"/>
      <c r="EGY141" s="5"/>
      <c r="EGZ141" s="5"/>
      <c r="EHA141" s="5"/>
      <c r="EHB141" s="5"/>
      <c r="EHC141" s="5"/>
      <c r="EHD141" s="5"/>
      <c r="EHE141" s="5"/>
      <c r="EHF141" s="5"/>
      <c r="EHG141" s="5"/>
      <c r="EHH141" s="5"/>
      <c r="EHI141" s="5"/>
      <c r="EHJ141" s="5"/>
      <c r="EHK141" s="5"/>
      <c r="EHL141" s="5"/>
      <c r="EHM141" s="5"/>
      <c r="EHN141" s="5"/>
      <c r="EHO141" s="5"/>
      <c r="EHP141" s="5"/>
      <c r="EHQ141" s="5"/>
      <c r="EHR141" s="5"/>
      <c r="EHS141" s="5"/>
      <c r="EHT141" s="5"/>
      <c r="EHU141" s="5"/>
      <c r="EHV141" s="5"/>
      <c r="EHW141" s="5"/>
      <c r="EHX141" s="5"/>
      <c r="EHY141" s="5"/>
      <c r="EHZ141" s="5"/>
      <c r="EIA141" s="5"/>
      <c r="EIB141" s="5"/>
      <c r="EIC141" s="5"/>
      <c r="EID141" s="5"/>
      <c r="EIE141" s="5"/>
      <c r="EIF141" s="5"/>
      <c r="EIG141" s="5"/>
      <c r="EIH141" s="5"/>
      <c r="EII141" s="5"/>
      <c r="EIJ141" s="5"/>
      <c r="EIK141" s="5"/>
      <c r="EIL141" s="5"/>
      <c r="EIM141" s="5"/>
      <c r="EIN141" s="5"/>
      <c r="EIO141" s="5"/>
      <c r="EIP141" s="5"/>
      <c r="EIQ141" s="5"/>
      <c r="EIR141" s="5"/>
      <c r="EIS141" s="5"/>
      <c r="EIT141" s="5"/>
      <c r="EIU141" s="5"/>
      <c r="EIV141" s="5"/>
      <c r="EIW141" s="5"/>
      <c r="EIX141" s="5"/>
      <c r="EIY141" s="5"/>
      <c r="EIZ141" s="5"/>
      <c r="EJA141" s="5"/>
      <c r="EJB141" s="5"/>
      <c r="EJC141" s="5"/>
      <c r="EJD141" s="5"/>
      <c r="EJE141" s="5"/>
      <c r="EJF141" s="5"/>
      <c r="EJG141" s="5"/>
      <c r="EJH141" s="5"/>
      <c r="EJI141" s="5"/>
      <c r="EJJ141" s="5"/>
      <c r="EJK141" s="5"/>
      <c r="EJL141" s="5"/>
      <c r="EJM141" s="5"/>
      <c r="EJN141" s="5"/>
      <c r="EJO141" s="5"/>
      <c r="EJP141" s="5"/>
      <c r="EJQ141" s="5"/>
      <c r="EJR141" s="5"/>
      <c r="EJS141" s="5"/>
      <c r="EJT141" s="5"/>
      <c r="EJU141" s="5"/>
      <c r="EJV141" s="5"/>
      <c r="EJW141" s="5"/>
      <c r="EJX141" s="5"/>
      <c r="EJY141" s="5"/>
      <c r="EJZ141" s="5"/>
      <c r="EKA141" s="5"/>
      <c r="EKB141" s="5"/>
      <c r="EKC141" s="5"/>
      <c r="EKD141" s="5"/>
      <c r="EKE141" s="5"/>
      <c r="EKF141" s="5"/>
      <c r="EKG141" s="5"/>
      <c r="EKH141" s="5"/>
      <c r="EKI141" s="5"/>
      <c r="EKJ141" s="5"/>
      <c r="EKK141" s="5"/>
      <c r="EKL141" s="5"/>
      <c r="EKM141" s="5"/>
      <c r="EKN141" s="5"/>
      <c r="EKO141" s="5"/>
      <c r="EKP141" s="5"/>
      <c r="EKQ141" s="5"/>
      <c r="EKR141" s="5"/>
      <c r="EKS141" s="5"/>
      <c r="EKT141" s="5"/>
      <c r="EKU141" s="5"/>
      <c r="EKV141" s="5"/>
      <c r="EKW141" s="5"/>
      <c r="EKX141" s="5"/>
      <c r="EKY141" s="5"/>
      <c r="EKZ141" s="5"/>
      <c r="ELA141" s="5"/>
      <c r="ELB141" s="5"/>
      <c r="ELC141" s="5"/>
      <c r="ELD141" s="5"/>
      <c r="ELE141" s="5"/>
      <c r="ELF141" s="5"/>
      <c r="ELG141" s="5"/>
      <c r="ELH141" s="5"/>
      <c r="ELI141" s="5"/>
      <c r="ELJ141" s="5"/>
      <c r="ELK141" s="5"/>
      <c r="ELL141" s="5"/>
      <c r="ELM141" s="5"/>
      <c r="ELN141" s="5"/>
      <c r="ELO141" s="5"/>
      <c r="ELP141" s="5"/>
      <c r="ELQ141" s="5"/>
      <c r="ELR141" s="5"/>
      <c r="ELS141" s="5"/>
      <c r="ELT141" s="5"/>
      <c r="ELU141" s="5"/>
      <c r="ELV141" s="5"/>
      <c r="ELW141" s="5"/>
      <c r="ELX141" s="5"/>
      <c r="ELY141" s="5"/>
      <c r="ELZ141" s="5"/>
      <c r="EMA141" s="5"/>
      <c r="EMB141" s="5"/>
      <c r="EMC141" s="5"/>
      <c r="EMD141" s="5"/>
      <c r="EME141" s="5"/>
      <c r="EMF141" s="5"/>
      <c r="EMG141" s="5"/>
      <c r="EMH141" s="5"/>
      <c r="EMI141" s="5"/>
      <c r="EMJ141" s="5"/>
      <c r="EMK141" s="5"/>
      <c r="EML141" s="5"/>
      <c r="EMM141" s="5"/>
      <c r="EMN141" s="5"/>
      <c r="EMO141" s="5"/>
      <c r="EMP141" s="5"/>
      <c r="EMQ141" s="5"/>
      <c r="EMR141" s="5"/>
      <c r="EMS141" s="5"/>
      <c r="EMT141" s="5"/>
      <c r="EMU141" s="5"/>
      <c r="EMV141" s="5"/>
      <c r="EMW141" s="5"/>
      <c r="EMX141" s="5"/>
      <c r="EMY141" s="5"/>
      <c r="EMZ141" s="5"/>
      <c r="ENA141" s="5"/>
      <c r="ENB141" s="5"/>
      <c r="ENC141" s="5"/>
      <c r="END141" s="5"/>
      <c r="ENE141" s="5"/>
      <c r="ENF141" s="5"/>
      <c r="ENG141" s="5"/>
      <c r="ENH141" s="5"/>
      <c r="ENI141" s="5"/>
      <c r="ENJ141" s="5"/>
      <c r="ENK141" s="5"/>
      <c r="ENL141" s="5"/>
      <c r="ENM141" s="5"/>
      <c r="ENN141" s="5"/>
      <c r="ENO141" s="5"/>
      <c r="ENP141" s="5"/>
      <c r="ENQ141" s="5"/>
      <c r="ENR141" s="5"/>
      <c r="ENS141" s="5"/>
      <c r="ENT141" s="5"/>
      <c r="ENU141" s="5"/>
      <c r="ENV141" s="5"/>
      <c r="ENW141" s="5"/>
      <c r="ENX141" s="5"/>
      <c r="ENY141" s="5"/>
      <c r="ENZ141" s="5"/>
      <c r="EOA141" s="5"/>
      <c r="EOB141" s="5"/>
      <c r="EOC141" s="5"/>
      <c r="EOD141" s="5"/>
      <c r="EOE141" s="5"/>
      <c r="EOF141" s="5"/>
      <c r="EOG141" s="5"/>
      <c r="EOH141" s="5"/>
      <c r="EOI141" s="5"/>
      <c r="EOJ141" s="5"/>
      <c r="EOK141" s="5"/>
      <c r="EOL141" s="5"/>
      <c r="EOM141" s="5"/>
      <c r="EON141" s="5"/>
      <c r="EOO141" s="5"/>
      <c r="EOP141" s="5"/>
      <c r="EOQ141" s="5"/>
      <c r="EOR141" s="5"/>
      <c r="EOS141" s="5"/>
      <c r="EOT141" s="5"/>
      <c r="EOU141" s="5"/>
      <c r="EOV141" s="5"/>
      <c r="EOW141" s="5"/>
      <c r="EOX141" s="5"/>
      <c r="EOY141" s="5"/>
      <c r="EOZ141" s="5"/>
      <c r="EPA141" s="5"/>
      <c r="EPB141" s="5"/>
      <c r="EPC141" s="5"/>
      <c r="EPD141" s="5"/>
      <c r="EPE141" s="5"/>
      <c r="EPF141" s="5"/>
      <c r="EPG141" s="5"/>
      <c r="EPH141" s="5"/>
      <c r="EPI141" s="5"/>
      <c r="EPJ141" s="5"/>
      <c r="EPK141" s="5"/>
      <c r="EPL141" s="5"/>
      <c r="EPM141" s="5"/>
      <c r="EPN141" s="5"/>
      <c r="EPO141" s="5"/>
      <c r="EPP141" s="5"/>
      <c r="EPQ141" s="5"/>
      <c r="EPR141" s="5"/>
      <c r="EPS141" s="5"/>
      <c r="EPT141" s="5"/>
      <c r="EPU141" s="5"/>
      <c r="EPV141" s="5"/>
      <c r="EPW141" s="5"/>
      <c r="EPX141" s="5"/>
      <c r="EPY141" s="5"/>
      <c r="EPZ141" s="5"/>
      <c r="EQA141" s="5"/>
      <c r="EQB141" s="5"/>
      <c r="EQC141" s="5"/>
      <c r="EQD141" s="5"/>
      <c r="EQE141" s="5"/>
      <c r="EQF141" s="5"/>
      <c r="EQG141" s="5"/>
      <c r="EQH141" s="5"/>
      <c r="EQI141" s="5"/>
      <c r="EQJ141" s="5"/>
      <c r="EQK141" s="5"/>
      <c r="EQL141" s="5"/>
      <c r="EQM141" s="5"/>
      <c r="EQN141" s="5"/>
      <c r="EQO141" s="5"/>
      <c r="EQP141" s="5"/>
      <c r="EQQ141" s="5"/>
      <c r="EQR141" s="5"/>
      <c r="EQS141" s="5"/>
      <c r="EQT141" s="5"/>
      <c r="EQU141" s="5"/>
      <c r="EQV141" s="5"/>
      <c r="EQW141" s="5"/>
      <c r="EQX141" s="5"/>
      <c r="EQY141" s="5"/>
      <c r="EQZ141" s="5"/>
      <c r="ERA141" s="5"/>
      <c r="ERB141" s="5"/>
      <c r="ERC141" s="5"/>
      <c r="ERD141" s="5"/>
      <c r="ERE141" s="5"/>
      <c r="ERF141" s="5"/>
      <c r="ERG141" s="5"/>
      <c r="ERH141" s="5"/>
      <c r="ERI141" s="5"/>
      <c r="ERJ141" s="5"/>
      <c r="ERK141" s="5"/>
      <c r="ERL141" s="5"/>
      <c r="ERM141" s="5"/>
      <c r="ERN141" s="5"/>
      <c r="ERO141" s="5"/>
      <c r="ERP141" s="5"/>
      <c r="ERQ141" s="5"/>
      <c r="ERR141" s="5"/>
      <c r="ERS141" s="5"/>
      <c r="ERT141" s="5"/>
      <c r="ERU141" s="5"/>
      <c r="ERV141" s="5"/>
      <c r="ERW141" s="5"/>
      <c r="ERX141" s="5"/>
      <c r="ERY141" s="5"/>
      <c r="ERZ141" s="5"/>
      <c r="ESA141" s="5"/>
      <c r="ESB141" s="5"/>
      <c r="ESC141" s="5"/>
      <c r="ESD141" s="5"/>
      <c r="ESE141" s="5"/>
      <c r="ESF141" s="5"/>
      <c r="ESG141" s="5"/>
      <c r="ESH141" s="5"/>
      <c r="ESI141" s="5"/>
      <c r="ESJ141" s="5"/>
      <c r="ESK141" s="5"/>
      <c r="ESL141" s="5"/>
      <c r="ESM141" s="5"/>
      <c r="ESN141" s="5"/>
      <c r="ESO141" s="5"/>
      <c r="ESP141" s="5"/>
      <c r="ESQ141" s="5"/>
      <c r="ESR141" s="5"/>
      <c r="ESS141" s="5"/>
      <c r="EST141" s="5"/>
      <c r="ESU141" s="5"/>
      <c r="ESV141" s="5"/>
      <c r="ESW141" s="5"/>
      <c r="ESX141" s="5"/>
      <c r="ESY141" s="5"/>
      <c r="ESZ141" s="5"/>
      <c r="ETA141" s="5"/>
      <c r="ETB141" s="5"/>
      <c r="ETC141" s="5"/>
      <c r="ETD141" s="5"/>
      <c r="ETE141" s="5"/>
      <c r="ETF141" s="5"/>
      <c r="ETG141" s="5"/>
      <c r="ETH141" s="5"/>
      <c r="ETI141" s="5"/>
      <c r="ETJ141" s="5"/>
      <c r="ETK141" s="5"/>
      <c r="ETL141" s="5"/>
      <c r="ETM141" s="5"/>
      <c r="ETN141" s="5"/>
      <c r="ETO141" s="5"/>
      <c r="ETP141" s="5"/>
      <c r="ETQ141" s="5"/>
      <c r="ETR141" s="5"/>
      <c r="ETS141" s="5"/>
      <c r="ETT141" s="5"/>
      <c r="ETU141" s="5"/>
      <c r="ETV141" s="5"/>
      <c r="ETW141" s="5"/>
      <c r="ETX141" s="5"/>
      <c r="ETY141" s="5"/>
      <c r="ETZ141" s="5"/>
      <c r="EUA141" s="5"/>
      <c r="EUB141" s="5"/>
      <c r="EUC141" s="5"/>
      <c r="EUD141" s="5"/>
      <c r="EUE141" s="5"/>
      <c r="EUF141" s="5"/>
      <c r="EUG141" s="5"/>
      <c r="EUH141" s="5"/>
      <c r="EUI141" s="5"/>
      <c r="EUJ141" s="5"/>
      <c r="EUK141" s="5"/>
      <c r="EUL141" s="5"/>
      <c r="EUM141" s="5"/>
      <c r="EUN141" s="5"/>
      <c r="EUO141" s="5"/>
      <c r="EUP141" s="5"/>
      <c r="EUQ141" s="5"/>
      <c r="EUR141" s="5"/>
      <c r="EUS141" s="5"/>
      <c r="EUT141" s="5"/>
      <c r="EUU141" s="5"/>
      <c r="EUV141" s="5"/>
      <c r="EUW141" s="5"/>
      <c r="EUX141" s="5"/>
      <c r="EUY141" s="5"/>
      <c r="EUZ141" s="5"/>
      <c r="EVA141" s="5"/>
      <c r="EVB141" s="5"/>
      <c r="EVC141" s="5"/>
      <c r="EVD141" s="5"/>
      <c r="EVE141" s="5"/>
      <c r="EVF141" s="5"/>
      <c r="EVG141" s="5"/>
      <c r="EVH141" s="5"/>
      <c r="EVI141" s="5"/>
      <c r="EVJ141" s="5"/>
      <c r="EVK141" s="5"/>
      <c r="EVL141" s="5"/>
      <c r="EVM141" s="5"/>
      <c r="EVN141" s="5"/>
      <c r="EVO141" s="5"/>
      <c r="EVP141" s="5"/>
      <c r="EVQ141" s="5"/>
      <c r="EVR141" s="5"/>
      <c r="EVS141" s="5"/>
      <c r="EVT141" s="5"/>
      <c r="EVU141" s="5"/>
      <c r="EVV141" s="5"/>
      <c r="EVW141" s="5"/>
      <c r="EVX141" s="5"/>
      <c r="EVY141" s="5"/>
      <c r="EVZ141" s="5"/>
      <c r="EWA141" s="5"/>
      <c r="EWB141" s="5"/>
      <c r="EWC141" s="5"/>
      <c r="EWD141" s="5"/>
      <c r="EWE141" s="5"/>
      <c r="EWF141" s="5"/>
      <c r="EWG141" s="5"/>
      <c r="EWH141" s="5"/>
      <c r="EWI141" s="5"/>
      <c r="EWJ141" s="5"/>
      <c r="EWK141" s="5"/>
      <c r="EWL141" s="5"/>
      <c r="EWM141" s="5"/>
      <c r="EWN141" s="5"/>
      <c r="EWO141" s="5"/>
      <c r="EWP141" s="5"/>
      <c r="EWQ141" s="5"/>
      <c r="EWR141" s="5"/>
      <c r="EWS141" s="5"/>
      <c r="EWT141" s="5"/>
      <c r="EWU141" s="5"/>
      <c r="EWV141" s="5"/>
      <c r="EWW141" s="5"/>
      <c r="EWX141" s="5"/>
      <c r="EWY141" s="5"/>
      <c r="EWZ141" s="5"/>
      <c r="EXA141" s="5"/>
      <c r="EXB141" s="5"/>
      <c r="EXC141" s="5"/>
      <c r="EXD141" s="5"/>
      <c r="EXE141" s="5"/>
      <c r="EXF141" s="5"/>
      <c r="EXG141" s="5"/>
      <c r="EXH141" s="5"/>
      <c r="EXI141" s="5"/>
      <c r="EXJ141" s="5"/>
      <c r="EXK141" s="5"/>
      <c r="EXL141" s="5"/>
      <c r="EXM141" s="5"/>
      <c r="EXN141" s="5"/>
      <c r="EXO141" s="5"/>
      <c r="EXP141" s="5"/>
      <c r="EXQ141" s="5"/>
      <c r="EXR141" s="5"/>
      <c r="EXS141" s="5"/>
      <c r="EXT141" s="5"/>
      <c r="EXU141" s="5"/>
      <c r="EXV141" s="5"/>
      <c r="EXW141" s="5"/>
      <c r="EXX141" s="5"/>
      <c r="EXY141" s="5"/>
      <c r="EXZ141" s="5"/>
      <c r="EYA141" s="5"/>
      <c r="EYB141" s="5"/>
      <c r="EYC141" s="5"/>
      <c r="EYD141" s="5"/>
      <c r="EYE141" s="5"/>
      <c r="EYF141" s="5"/>
      <c r="EYG141" s="5"/>
      <c r="EYH141" s="5"/>
      <c r="EYI141" s="5"/>
      <c r="EYJ141" s="5"/>
      <c r="EYK141" s="5"/>
      <c r="EYL141" s="5"/>
      <c r="EYM141" s="5"/>
      <c r="EYN141" s="5"/>
      <c r="EYO141" s="5"/>
      <c r="EYP141" s="5"/>
      <c r="EYQ141" s="5"/>
      <c r="EYR141" s="5"/>
      <c r="EYS141" s="5"/>
      <c r="EYT141" s="5"/>
      <c r="EYU141" s="5"/>
      <c r="EYV141" s="5"/>
      <c r="EYW141" s="5"/>
      <c r="EYX141" s="5"/>
      <c r="EYY141" s="5"/>
      <c r="EYZ141" s="5"/>
      <c r="EZA141" s="5"/>
      <c r="EZB141" s="5"/>
      <c r="EZC141" s="5"/>
      <c r="EZD141" s="5"/>
      <c r="EZE141" s="5"/>
      <c r="EZF141" s="5"/>
      <c r="EZG141" s="5"/>
      <c r="EZH141" s="5"/>
      <c r="EZI141" s="5"/>
      <c r="EZJ141" s="5"/>
      <c r="EZK141" s="5"/>
      <c r="EZL141" s="5"/>
      <c r="EZM141" s="5"/>
      <c r="EZN141" s="5"/>
      <c r="EZO141" s="5"/>
      <c r="EZP141" s="5"/>
      <c r="EZQ141" s="5"/>
      <c r="EZR141" s="5"/>
      <c r="EZS141" s="5"/>
      <c r="EZT141" s="5"/>
      <c r="EZU141" s="5"/>
      <c r="EZV141" s="5"/>
      <c r="EZW141" s="5"/>
      <c r="EZX141" s="5"/>
      <c r="EZY141" s="5"/>
      <c r="EZZ141" s="5"/>
      <c r="FAA141" s="5"/>
      <c r="FAB141" s="5"/>
      <c r="FAC141" s="5"/>
      <c r="FAD141" s="5"/>
      <c r="FAE141" s="5"/>
      <c r="FAF141" s="5"/>
      <c r="FAG141" s="5"/>
      <c r="FAH141" s="5"/>
      <c r="FAI141" s="5"/>
      <c r="FAJ141" s="5"/>
      <c r="FAK141" s="5"/>
      <c r="FAL141" s="5"/>
      <c r="FAM141" s="5"/>
      <c r="FAN141" s="5"/>
      <c r="FAO141" s="5"/>
      <c r="FAP141" s="5"/>
      <c r="FAQ141" s="5"/>
      <c r="FAR141" s="5"/>
      <c r="FAS141" s="5"/>
      <c r="FAT141" s="5"/>
      <c r="FAU141" s="5"/>
      <c r="FAV141" s="5"/>
      <c r="FAW141" s="5"/>
      <c r="FAX141" s="5"/>
      <c r="FAY141" s="5"/>
      <c r="FAZ141" s="5"/>
      <c r="FBA141" s="5"/>
      <c r="FBB141" s="5"/>
      <c r="FBC141" s="5"/>
      <c r="FBD141" s="5"/>
      <c r="FBE141" s="5"/>
      <c r="FBF141" s="5"/>
      <c r="FBG141" s="5"/>
      <c r="FBH141" s="5"/>
      <c r="FBI141" s="5"/>
      <c r="FBJ141" s="5"/>
      <c r="FBK141" s="5"/>
      <c r="FBL141" s="5"/>
      <c r="FBM141" s="5"/>
      <c r="FBN141" s="5"/>
      <c r="FBO141" s="5"/>
      <c r="FBP141" s="5"/>
      <c r="FBQ141" s="5"/>
      <c r="FBR141" s="5"/>
      <c r="FBS141" s="5"/>
      <c r="FBT141" s="5"/>
      <c r="FBU141" s="5"/>
      <c r="FBV141" s="5"/>
      <c r="FBW141" s="5"/>
      <c r="FBX141" s="5"/>
      <c r="FBY141" s="5"/>
      <c r="FBZ141" s="5"/>
      <c r="FCA141" s="5"/>
      <c r="FCB141" s="5"/>
      <c r="FCC141" s="5"/>
      <c r="FCD141" s="5"/>
      <c r="FCE141" s="5"/>
      <c r="FCF141" s="5"/>
      <c r="FCG141" s="5"/>
      <c r="FCH141" s="5"/>
      <c r="FCI141" s="5"/>
      <c r="FCJ141" s="5"/>
      <c r="FCK141" s="5"/>
      <c r="FCL141" s="5"/>
      <c r="FCM141" s="5"/>
      <c r="FCN141" s="5"/>
      <c r="FCO141" s="5"/>
      <c r="FCP141" s="5"/>
      <c r="FCQ141" s="5"/>
      <c r="FCR141" s="5"/>
      <c r="FCS141" s="5"/>
      <c r="FCT141" s="5"/>
      <c r="FCU141" s="5"/>
      <c r="FCV141" s="5"/>
      <c r="FCW141" s="5"/>
      <c r="FCX141" s="5"/>
      <c r="FCY141" s="5"/>
      <c r="FCZ141" s="5"/>
      <c r="FDA141" s="5"/>
      <c r="FDB141" s="5"/>
      <c r="FDC141" s="5"/>
      <c r="FDD141" s="5"/>
      <c r="FDE141" s="5"/>
      <c r="FDF141" s="5"/>
      <c r="FDG141" s="5"/>
      <c r="FDH141" s="5"/>
      <c r="FDI141" s="5"/>
      <c r="FDJ141" s="5"/>
      <c r="FDK141" s="5"/>
      <c r="FDL141" s="5"/>
      <c r="FDM141" s="5"/>
      <c r="FDN141" s="5"/>
      <c r="FDO141" s="5"/>
      <c r="FDP141" s="5"/>
      <c r="FDQ141" s="5"/>
      <c r="FDR141" s="5"/>
      <c r="FDS141" s="5"/>
      <c r="FDT141" s="5"/>
      <c r="FDU141" s="5"/>
      <c r="FDV141" s="5"/>
      <c r="FDW141" s="5"/>
      <c r="FDX141" s="5"/>
      <c r="FDY141" s="5"/>
      <c r="FDZ141" s="5"/>
      <c r="FEA141" s="5"/>
      <c r="FEB141" s="5"/>
      <c r="FEC141" s="5"/>
      <c r="FED141" s="5"/>
      <c r="FEE141" s="5"/>
      <c r="FEF141" s="5"/>
      <c r="FEG141" s="5"/>
      <c r="FEH141" s="5"/>
      <c r="FEI141" s="5"/>
      <c r="FEJ141" s="5"/>
      <c r="FEK141" s="5"/>
      <c r="FEL141" s="5"/>
      <c r="FEM141" s="5"/>
      <c r="FEN141" s="5"/>
      <c r="FEO141" s="5"/>
      <c r="FEP141" s="5"/>
      <c r="FEQ141" s="5"/>
      <c r="FER141" s="5"/>
      <c r="FES141" s="5"/>
      <c r="FET141" s="5"/>
      <c r="FEU141" s="5"/>
      <c r="FEV141" s="5"/>
      <c r="FEW141" s="5"/>
      <c r="FEX141" s="5"/>
      <c r="FEY141" s="5"/>
      <c r="FEZ141" s="5"/>
      <c r="FFA141" s="5"/>
      <c r="FFB141" s="5"/>
      <c r="FFC141" s="5"/>
      <c r="FFD141" s="5"/>
      <c r="FFE141" s="5"/>
      <c r="FFF141" s="5"/>
      <c r="FFG141" s="5"/>
      <c r="FFH141" s="5"/>
      <c r="FFI141" s="5"/>
      <c r="FFJ141" s="5"/>
      <c r="FFK141" s="5"/>
      <c r="FFL141" s="5"/>
      <c r="FFM141" s="5"/>
      <c r="FFN141" s="5"/>
      <c r="FFO141" s="5"/>
      <c r="FFP141" s="5"/>
      <c r="FFQ141" s="5"/>
      <c r="FFR141" s="5"/>
      <c r="FFS141" s="5"/>
      <c r="FFT141" s="5"/>
      <c r="FFU141" s="5"/>
      <c r="FFV141" s="5"/>
      <c r="FFW141" s="5"/>
      <c r="FFX141" s="5"/>
      <c r="FFY141" s="5"/>
      <c r="FFZ141" s="5"/>
      <c r="FGA141" s="5"/>
      <c r="FGB141" s="5"/>
      <c r="FGC141" s="5"/>
      <c r="FGD141" s="5"/>
      <c r="FGE141" s="5"/>
      <c r="FGF141" s="5"/>
      <c r="FGG141" s="5"/>
      <c r="FGH141" s="5"/>
      <c r="FGI141" s="5"/>
      <c r="FGJ141" s="5"/>
      <c r="FGK141" s="5"/>
      <c r="FGL141" s="5"/>
      <c r="FGM141" s="5"/>
      <c r="FGN141" s="5"/>
      <c r="FGO141" s="5"/>
      <c r="FGP141" s="5"/>
      <c r="FGQ141" s="5"/>
      <c r="FGR141" s="5"/>
      <c r="FGS141" s="5"/>
      <c r="FGT141" s="5"/>
      <c r="FGU141" s="5"/>
      <c r="FGV141" s="5"/>
      <c r="FGW141" s="5"/>
      <c r="FGX141" s="5"/>
      <c r="FGY141" s="5"/>
      <c r="FGZ141" s="5"/>
      <c r="FHA141" s="5"/>
      <c r="FHB141" s="5"/>
      <c r="FHC141" s="5"/>
      <c r="FHD141" s="5"/>
      <c r="FHE141" s="5"/>
      <c r="FHF141" s="5"/>
      <c r="FHG141" s="5"/>
      <c r="FHH141" s="5"/>
      <c r="FHI141" s="5"/>
      <c r="FHJ141" s="5"/>
      <c r="FHK141" s="5"/>
      <c r="FHL141" s="5"/>
      <c r="FHM141" s="5"/>
      <c r="FHN141" s="5"/>
      <c r="FHO141" s="5"/>
      <c r="FHP141" s="5"/>
      <c r="FHQ141" s="5"/>
      <c r="FHR141" s="5"/>
      <c r="FHS141" s="5"/>
      <c r="FHT141" s="5"/>
      <c r="FHU141" s="5"/>
      <c r="FHV141" s="5"/>
      <c r="FHW141" s="5"/>
      <c r="FHX141" s="5"/>
      <c r="FHY141" s="5"/>
      <c r="FHZ141" s="5"/>
      <c r="FIA141" s="5"/>
      <c r="FIB141" s="5"/>
      <c r="FIC141" s="5"/>
      <c r="FID141" s="5"/>
      <c r="FIE141" s="5"/>
      <c r="FIF141" s="5"/>
      <c r="FIG141" s="5"/>
      <c r="FIH141" s="5"/>
      <c r="FII141" s="5"/>
      <c r="FIJ141" s="5"/>
      <c r="FIK141" s="5"/>
      <c r="FIL141" s="5"/>
      <c r="FIM141" s="5"/>
      <c r="FIN141" s="5"/>
      <c r="FIO141" s="5"/>
      <c r="FIP141" s="5"/>
      <c r="FIQ141" s="5"/>
      <c r="FIR141" s="5"/>
      <c r="FIS141" s="5"/>
      <c r="FIT141" s="5"/>
      <c r="FIU141" s="5"/>
      <c r="FIV141" s="5"/>
      <c r="FIW141" s="5"/>
      <c r="FIX141" s="5"/>
      <c r="FIY141" s="5"/>
      <c r="FIZ141" s="5"/>
      <c r="FJA141" s="5"/>
      <c r="FJB141" s="5"/>
      <c r="FJC141" s="5"/>
      <c r="FJD141" s="5"/>
      <c r="FJE141" s="5"/>
      <c r="FJF141" s="5"/>
      <c r="FJG141" s="5"/>
      <c r="FJH141" s="5"/>
      <c r="FJI141" s="5"/>
      <c r="FJJ141" s="5"/>
      <c r="FJK141" s="5"/>
      <c r="FJL141" s="5"/>
      <c r="FJM141" s="5"/>
      <c r="FJN141" s="5"/>
      <c r="FJO141" s="5"/>
      <c r="FJP141" s="5"/>
      <c r="FJQ141" s="5"/>
      <c r="FJR141" s="5"/>
      <c r="FJS141" s="5"/>
      <c r="FJT141" s="5"/>
      <c r="FJU141" s="5"/>
      <c r="FJV141" s="5"/>
      <c r="FJW141" s="5"/>
      <c r="FJX141" s="5"/>
      <c r="FJY141" s="5"/>
      <c r="FJZ141" s="5"/>
      <c r="FKA141" s="5"/>
      <c r="FKB141" s="5"/>
      <c r="FKC141" s="5"/>
      <c r="FKD141" s="5"/>
      <c r="FKE141" s="5"/>
      <c r="FKF141" s="5"/>
      <c r="FKG141" s="5"/>
      <c r="FKH141" s="5"/>
      <c r="FKI141" s="5"/>
      <c r="FKJ141" s="5"/>
      <c r="FKK141" s="5"/>
      <c r="FKL141" s="5"/>
      <c r="FKM141" s="5"/>
      <c r="FKN141" s="5"/>
      <c r="FKO141" s="5"/>
      <c r="FKP141" s="5"/>
      <c r="FKQ141" s="5"/>
      <c r="FKR141" s="5"/>
      <c r="FKS141" s="5"/>
      <c r="FKT141" s="5"/>
      <c r="FKU141" s="5"/>
      <c r="FKV141" s="5"/>
      <c r="FKW141" s="5"/>
      <c r="FKX141" s="5"/>
      <c r="FKY141" s="5"/>
      <c r="FKZ141" s="5"/>
      <c r="FLA141" s="5"/>
      <c r="FLB141" s="5"/>
      <c r="FLC141" s="5"/>
      <c r="FLD141" s="5"/>
      <c r="FLE141" s="5"/>
      <c r="FLF141" s="5"/>
      <c r="FLG141" s="5"/>
      <c r="FLH141" s="5"/>
      <c r="FLI141" s="5"/>
      <c r="FLJ141" s="5"/>
      <c r="FLK141" s="5"/>
      <c r="FLL141" s="5"/>
      <c r="FLM141" s="5"/>
      <c r="FLN141" s="5"/>
      <c r="FLO141" s="5"/>
      <c r="FLP141" s="5"/>
      <c r="FLQ141" s="5"/>
      <c r="FLR141" s="5"/>
      <c r="FLS141" s="5"/>
      <c r="FLT141" s="5"/>
      <c r="FLU141" s="5"/>
      <c r="FLV141" s="5"/>
      <c r="FLW141" s="5"/>
      <c r="FLX141" s="5"/>
      <c r="FLY141" s="5"/>
      <c r="FLZ141" s="5"/>
      <c r="FMA141" s="5"/>
      <c r="FMB141" s="5"/>
      <c r="FMC141" s="5"/>
      <c r="FMD141" s="5"/>
      <c r="FME141" s="5"/>
      <c r="FMF141" s="5"/>
      <c r="FMG141" s="5"/>
      <c r="FMH141" s="5"/>
      <c r="FMI141" s="5"/>
      <c r="FMJ141" s="5"/>
      <c r="FMK141" s="5"/>
      <c r="FML141" s="5"/>
      <c r="FMM141" s="5"/>
      <c r="FMN141" s="5"/>
      <c r="FMO141" s="5"/>
      <c r="FMP141" s="5"/>
      <c r="FMQ141" s="5"/>
      <c r="FMR141" s="5"/>
      <c r="FMS141" s="5"/>
      <c r="FMT141" s="5"/>
      <c r="FMU141" s="5"/>
      <c r="FMV141" s="5"/>
      <c r="FMW141" s="5"/>
      <c r="FMX141" s="5"/>
      <c r="FMY141" s="5"/>
      <c r="FMZ141" s="5"/>
      <c r="FNA141" s="5"/>
      <c r="FNB141" s="5"/>
      <c r="FNC141" s="5"/>
      <c r="FND141" s="5"/>
      <c r="FNE141" s="5"/>
      <c r="FNF141" s="5"/>
      <c r="FNG141" s="5"/>
      <c r="FNH141" s="5"/>
      <c r="FNI141" s="5"/>
      <c r="FNJ141" s="5"/>
      <c r="FNK141" s="5"/>
      <c r="FNL141" s="5"/>
      <c r="FNM141" s="5"/>
      <c r="FNN141" s="5"/>
      <c r="FNO141" s="5"/>
      <c r="FNP141" s="5"/>
      <c r="FNQ141" s="5"/>
      <c r="FNR141" s="5"/>
      <c r="FNS141" s="5"/>
      <c r="FNT141" s="5"/>
      <c r="FNU141" s="5"/>
      <c r="FNV141" s="5"/>
      <c r="FNW141" s="5"/>
      <c r="FNX141" s="5"/>
      <c r="FNY141" s="5"/>
      <c r="FNZ141" s="5"/>
      <c r="FOA141" s="5"/>
      <c r="FOB141" s="5"/>
      <c r="FOC141" s="5"/>
      <c r="FOD141" s="5"/>
      <c r="FOE141" s="5"/>
      <c r="FOF141" s="5"/>
      <c r="FOG141" s="5"/>
      <c r="FOH141" s="5"/>
      <c r="FOI141" s="5"/>
      <c r="FOJ141" s="5"/>
      <c r="FOK141" s="5"/>
      <c r="FOL141" s="5"/>
      <c r="FOM141" s="5"/>
      <c r="FON141" s="5"/>
      <c r="FOO141" s="5"/>
      <c r="FOP141" s="5"/>
      <c r="FOQ141" s="5"/>
      <c r="FOR141" s="5"/>
      <c r="FOS141" s="5"/>
      <c r="FOT141" s="5"/>
      <c r="FOU141" s="5"/>
      <c r="FOV141" s="5"/>
      <c r="FOW141" s="5"/>
      <c r="FOX141" s="5"/>
      <c r="FOY141" s="5"/>
      <c r="FOZ141" s="5"/>
      <c r="FPA141" s="5"/>
      <c r="FPB141" s="5"/>
      <c r="FPC141" s="5"/>
      <c r="FPD141" s="5"/>
      <c r="FPE141" s="5"/>
      <c r="FPF141" s="5"/>
      <c r="FPG141" s="5"/>
      <c r="FPH141" s="5"/>
      <c r="FPI141" s="5"/>
      <c r="FPJ141" s="5"/>
      <c r="FPK141" s="5"/>
      <c r="FPL141" s="5"/>
      <c r="FPM141" s="5"/>
      <c r="FPN141" s="5"/>
      <c r="FPO141" s="5"/>
      <c r="FPP141" s="5"/>
      <c r="FPQ141" s="5"/>
      <c r="FPR141" s="5"/>
      <c r="FPS141" s="5"/>
      <c r="FPT141" s="5"/>
      <c r="FPU141" s="5"/>
      <c r="FPV141" s="5"/>
      <c r="FPW141" s="5"/>
      <c r="FPX141" s="5"/>
      <c r="FPY141" s="5"/>
      <c r="FPZ141" s="5"/>
      <c r="FQA141" s="5"/>
      <c r="FQB141" s="5"/>
      <c r="FQC141" s="5"/>
      <c r="FQD141" s="5"/>
      <c r="FQE141" s="5"/>
      <c r="FQF141" s="5"/>
      <c r="FQG141" s="5"/>
      <c r="FQH141" s="5"/>
      <c r="FQI141" s="5"/>
      <c r="FQJ141" s="5"/>
      <c r="FQK141" s="5"/>
      <c r="FQL141" s="5"/>
      <c r="FQM141" s="5"/>
      <c r="FQN141" s="5"/>
      <c r="FQO141" s="5"/>
      <c r="FQP141" s="5"/>
      <c r="FQQ141" s="5"/>
      <c r="FQR141" s="5"/>
      <c r="FQS141" s="5"/>
      <c r="FQT141" s="5"/>
      <c r="FQU141" s="5"/>
      <c r="FQV141" s="5"/>
      <c r="FQW141" s="5"/>
      <c r="FQX141" s="5"/>
      <c r="FQY141" s="5"/>
      <c r="FQZ141" s="5"/>
      <c r="FRA141" s="5"/>
      <c r="FRB141" s="5"/>
      <c r="FRC141" s="5"/>
      <c r="FRD141" s="5"/>
      <c r="FRE141" s="5"/>
      <c r="FRF141" s="5"/>
      <c r="FRG141" s="5"/>
      <c r="FRH141" s="5"/>
      <c r="FRI141" s="5"/>
      <c r="FRJ141" s="5"/>
      <c r="FRK141" s="5"/>
      <c r="FRL141" s="5"/>
      <c r="FRM141" s="5"/>
      <c r="FRN141" s="5"/>
      <c r="FRO141" s="5"/>
      <c r="FRP141" s="5"/>
      <c r="FRQ141" s="5"/>
      <c r="FRR141" s="5"/>
      <c r="FRS141" s="5"/>
      <c r="FRT141" s="5"/>
      <c r="FRU141" s="5"/>
      <c r="FRV141" s="5"/>
      <c r="FRW141" s="5"/>
      <c r="FRX141" s="5"/>
      <c r="FRY141" s="5"/>
      <c r="FRZ141" s="5"/>
      <c r="FSA141" s="5"/>
      <c r="FSB141" s="5"/>
      <c r="FSC141" s="5"/>
      <c r="FSD141" s="5"/>
      <c r="FSE141" s="5"/>
      <c r="FSF141" s="5"/>
      <c r="FSG141" s="5"/>
      <c r="FSH141" s="5"/>
      <c r="FSI141" s="5"/>
      <c r="FSJ141" s="5"/>
      <c r="FSK141" s="5"/>
      <c r="FSL141" s="5"/>
      <c r="FSM141" s="5"/>
      <c r="FSN141" s="5"/>
      <c r="FSO141" s="5"/>
      <c r="FSP141" s="5"/>
      <c r="FSQ141" s="5"/>
      <c r="FSR141" s="5"/>
      <c r="FSS141" s="5"/>
      <c r="FST141" s="5"/>
      <c r="FSU141" s="5"/>
      <c r="FSV141" s="5"/>
      <c r="FSW141" s="5"/>
      <c r="FSX141" s="5"/>
      <c r="FSY141" s="5"/>
      <c r="FSZ141" s="5"/>
      <c r="FTA141" s="5"/>
      <c r="FTB141" s="5"/>
      <c r="FTC141" s="5"/>
      <c r="FTD141" s="5"/>
      <c r="FTE141" s="5"/>
      <c r="FTF141" s="5"/>
      <c r="FTG141" s="5"/>
      <c r="FTH141" s="5"/>
      <c r="FTI141" s="5"/>
      <c r="FTJ141" s="5"/>
      <c r="FTK141" s="5"/>
      <c r="FTL141" s="5"/>
      <c r="FTM141" s="5"/>
      <c r="FTN141" s="5"/>
      <c r="FTO141" s="5"/>
      <c r="FTP141" s="5"/>
      <c r="FTQ141" s="5"/>
      <c r="FTR141" s="5"/>
      <c r="FTS141" s="5"/>
      <c r="FTT141" s="5"/>
      <c r="FTU141" s="5"/>
      <c r="FTV141" s="5"/>
      <c r="FTW141" s="5"/>
      <c r="FTX141" s="5"/>
      <c r="FTY141" s="5"/>
      <c r="FTZ141" s="5"/>
      <c r="FUA141" s="5"/>
      <c r="FUB141" s="5"/>
      <c r="FUC141" s="5"/>
      <c r="FUD141" s="5"/>
      <c r="FUE141" s="5"/>
      <c r="FUF141" s="5"/>
      <c r="FUG141" s="5"/>
      <c r="FUH141" s="5"/>
      <c r="FUI141" s="5"/>
      <c r="FUJ141" s="5"/>
      <c r="FUK141" s="5"/>
      <c r="FUL141" s="5"/>
      <c r="FUM141" s="5"/>
      <c r="FUN141" s="5"/>
      <c r="FUO141" s="5"/>
      <c r="FUP141" s="5"/>
      <c r="FUQ141" s="5"/>
      <c r="FUR141" s="5"/>
      <c r="FUS141" s="5"/>
      <c r="FUT141" s="5"/>
      <c r="FUU141" s="5"/>
      <c r="FUV141" s="5"/>
      <c r="FUW141" s="5"/>
      <c r="FUX141" s="5"/>
      <c r="FUY141" s="5"/>
      <c r="FUZ141" s="5"/>
      <c r="FVA141" s="5"/>
      <c r="FVB141" s="5"/>
      <c r="FVC141" s="5"/>
      <c r="FVD141" s="5"/>
      <c r="FVE141" s="5"/>
      <c r="FVF141" s="5"/>
      <c r="FVG141" s="5"/>
      <c r="FVH141" s="5"/>
      <c r="FVI141" s="5"/>
      <c r="FVJ141" s="5"/>
      <c r="FVK141" s="5"/>
      <c r="FVL141" s="5"/>
      <c r="FVM141" s="5"/>
      <c r="FVN141" s="5"/>
      <c r="FVO141" s="5"/>
      <c r="FVP141" s="5"/>
      <c r="FVQ141" s="5"/>
      <c r="FVR141" s="5"/>
      <c r="FVS141" s="5"/>
      <c r="FVT141" s="5"/>
      <c r="FVU141" s="5"/>
      <c r="FVV141" s="5"/>
      <c r="FVW141" s="5"/>
      <c r="FVX141" s="5"/>
      <c r="FVY141" s="5"/>
      <c r="FVZ141" s="5"/>
      <c r="FWA141" s="5"/>
      <c r="FWB141" s="5"/>
      <c r="FWC141" s="5"/>
      <c r="FWD141" s="5"/>
      <c r="FWE141" s="5"/>
      <c r="FWF141" s="5"/>
      <c r="FWG141" s="5"/>
      <c r="FWH141" s="5"/>
      <c r="FWI141" s="5"/>
      <c r="FWJ141" s="5"/>
      <c r="FWK141" s="5"/>
      <c r="FWL141" s="5"/>
      <c r="FWM141" s="5"/>
      <c r="FWN141" s="5"/>
      <c r="FWO141" s="5"/>
      <c r="FWP141" s="5"/>
      <c r="FWQ141" s="5"/>
      <c r="FWR141" s="5"/>
      <c r="FWS141" s="5"/>
      <c r="FWT141" s="5"/>
      <c r="FWU141" s="5"/>
      <c r="FWV141" s="5"/>
      <c r="FWW141" s="5"/>
      <c r="FWX141" s="5"/>
      <c r="FWY141" s="5"/>
      <c r="FWZ141" s="5"/>
      <c r="FXA141" s="5"/>
      <c r="FXB141" s="5"/>
      <c r="FXC141" s="5"/>
      <c r="FXD141" s="5"/>
      <c r="FXE141" s="5"/>
      <c r="FXF141" s="5"/>
      <c r="FXG141" s="5"/>
      <c r="FXH141" s="5"/>
      <c r="FXI141" s="5"/>
      <c r="FXJ141" s="5"/>
      <c r="FXK141" s="5"/>
      <c r="FXL141" s="5"/>
      <c r="FXM141" s="5"/>
      <c r="FXN141" s="5"/>
      <c r="FXO141" s="5"/>
      <c r="FXP141" s="5"/>
      <c r="FXQ141" s="5"/>
      <c r="FXR141" s="5"/>
      <c r="FXS141" s="5"/>
      <c r="FXT141" s="5"/>
      <c r="FXU141" s="5"/>
      <c r="FXV141" s="5"/>
      <c r="FXW141" s="5"/>
      <c r="FXX141" s="5"/>
      <c r="FXY141" s="5"/>
      <c r="FXZ141" s="5"/>
      <c r="FYA141" s="5"/>
      <c r="FYB141" s="5"/>
      <c r="FYC141" s="5"/>
      <c r="FYD141" s="5"/>
      <c r="FYE141" s="5"/>
      <c r="FYF141" s="5"/>
      <c r="FYG141" s="5"/>
      <c r="FYH141" s="5"/>
      <c r="FYI141" s="5"/>
      <c r="FYJ141" s="5"/>
      <c r="FYK141" s="5"/>
      <c r="FYL141" s="5"/>
      <c r="FYM141" s="5"/>
      <c r="FYN141" s="5"/>
      <c r="FYO141" s="5"/>
      <c r="FYP141" s="5"/>
      <c r="FYQ141" s="5"/>
      <c r="FYR141" s="5"/>
      <c r="FYS141" s="5"/>
      <c r="FYT141" s="5"/>
      <c r="FYU141" s="5"/>
      <c r="FYV141" s="5"/>
      <c r="FYW141" s="5"/>
      <c r="FYX141" s="5"/>
      <c r="FYY141" s="5"/>
      <c r="FYZ141" s="5"/>
      <c r="FZA141" s="5"/>
      <c r="FZB141" s="5"/>
      <c r="FZC141" s="5"/>
      <c r="FZD141" s="5"/>
      <c r="FZE141" s="5"/>
      <c r="FZF141" s="5"/>
      <c r="FZG141" s="5"/>
      <c r="FZH141" s="5"/>
      <c r="FZI141" s="5"/>
      <c r="FZJ141" s="5"/>
      <c r="FZK141" s="5"/>
      <c r="FZL141" s="5"/>
      <c r="FZM141" s="5"/>
      <c r="FZN141" s="5"/>
      <c r="FZO141" s="5"/>
      <c r="FZP141" s="5"/>
      <c r="FZQ141" s="5"/>
      <c r="FZR141" s="5"/>
      <c r="FZS141" s="5"/>
      <c r="FZT141" s="5"/>
      <c r="FZU141" s="5"/>
      <c r="FZV141" s="5"/>
      <c r="FZW141" s="5"/>
      <c r="FZX141" s="5"/>
      <c r="FZY141" s="5"/>
      <c r="FZZ141" s="5"/>
      <c r="GAA141" s="5"/>
      <c r="GAB141" s="5"/>
      <c r="GAC141" s="5"/>
      <c r="GAD141" s="5"/>
      <c r="GAE141" s="5"/>
      <c r="GAF141" s="5"/>
      <c r="GAG141" s="5"/>
      <c r="GAH141" s="5"/>
      <c r="GAI141" s="5"/>
      <c r="GAJ141" s="5"/>
      <c r="GAK141" s="5"/>
      <c r="GAL141" s="5"/>
      <c r="GAM141" s="5"/>
      <c r="GAN141" s="5"/>
      <c r="GAO141" s="5"/>
      <c r="GAP141" s="5"/>
      <c r="GAQ141" s="5"/>
      <c r="GAR141" s="5"/>
      <c r="GAS141" s="5"/>
      <c r="GAT141" s="5"/>
      <c r="GAU141" s="5"/>
      <c r="GAV141" s="5"/>
      <c r="GAW141" s="5"/>
      <c r="GAX141" s="5"/>
      <c r="GAY141" s="5"/>
      <c r="GAZ141" s="5"/>
      <c r="GBA141" s="5"/>
      <c r="GBB141" s="5"/>
      <c r="GBC141" s="5"/>
      <c r="GBD141" s="5"/>
      <c r="GBE141" s="5"/>
      <c r="GBF141" s="5"/>
      <c r="GBG141" s="5"/>
      <c r="GBH141" s="5"/>
      <c r="GBI141" s="5"/>
      <c r="GBJ141" s="5"/>
      <c r="GBK141" s="5"/>
      <c r="GBL141" s="5"/>
      <c r="GBM141" s="5"/>
      <c r="GBN141" s="5"/>
      <c r="GBO141" s="5"/>
      <c r="GBP141" s="5"/>
      <c r="GBQ141" s="5"/>
      <c r="GBR141" s="5"/>
      <c r="GBS141" s="5"/>
      <c r="GBT141" s="5"/>
      <c r="GBU141" s="5"/>
      <c r="GBV141" s="5"/>
      <c r="GBW141" s="5"/>
      <c r="GBX141" s="5"/>
      <c r="GBY141" s="5"/>
      <c r="GBZ141" s="5"/>
      <c r="GCA141" s="5"/>
      <c r="GCB141" s="5"/>
      <c r="GCC141" s="5"/>
      <c r="GCD141" s="5"/>
      <c r="GCE141" s="5"/>
      <c r="GCF141" s="5"/>
      <c r="GCG141" s="5"/>
      <c r="GCH141" s="5"/>
      <c r="GCI141" s="5"/>
      <c r="GCJ141" s="5"/>
      <c r="GCK141" s="5"/>
      <c r="GCL141" s="5"/>
      <c r="GCM141" s="5"/>
      <c r="GCN141" s="5"/>
      <c r="GCO141" s="5"/>
      <c r="GCP141" s="5"/>
      <c r="GCQ141" s="5"/>
      <c r="GCR141" s="5"/>
      <c r="GCS141" s="5"/>
      <c r="GCT141" s="5"/>
      <c r="GCU141" s="5"/>
      <c r="GCV141" s="5"/>
      <c r="GCW141" s="5"/>
      <c r="GCX141" s="5"/>
      <c r="GCY141" s="5"/>
      <c r="GCZ141" s="5"/>
      <c r="GDA141" s="5"/>
      <c r="GDB141" s="5"/>
      <c r="GDC141" s="5"/>
      <c r="GDD141" s="5"/>
      <c r="GDE141" s="5"/>
      <c r="GDF141" s="5"/>
      <c r="GDG141" s="5"/>
      <c r="GDH141" s="5"/>
      <c r="GDI141" s="5"/>
      <c r="GDJ141" s="5"/>
      <c r="GDK141" s="5"/>
      <c r="GDL141" s="5"/>
      <c r="GDM141" s="5"/>
      <c r="GDN141" s="5"/>
      <c r="GDO141" s="5"/>
      <c r="GDP141" s="5"/>
      <c r="GDQ141" s="5"/>
      <c r="GDR141" s="5"/>
      <c r="GDS141" s="5"/>
      <c r="GDT141" s="5"/>
      <c r="GDU141" s="5"/>
      <c r="GDV141" s="5"/>
      <c r="GDW141" s="5"/>
      <c r="GDX141" s="5"/>
      <c r="GDY141" s="5"/>
      <c r="GDZ141" s="5"/>
      <c r="GEA141" s="5"/>
      <c r="GEB141" s="5"/>
      <c r="GEC141" s="5"/>
      <c r="GED141" s="5"/>
      <c r="GEE141" s="5"/>
      <c r="GEF141" s="5"/>
      <c r="GEG141" s="5"/>
      <c r="GEH141" s="5"/>
      <c r="GEI141" s="5"/>
      <c r="GEJ141" s="5"/>
      <c r="GEK141" s="5"/>
      <c r="GEL141" s="5"/>
      <c r="GEM141" s="5"/>
      <c r="GEN141" s="5"/>
      <c r="GEO141" s="5"/>
      <c r="GEP141" s="5"/>
      <c r="GEQ141" s="5"/>
      <c r="GER141" s="5"/>
      <c r="GES141" s="5"/>
      <c r="GET141" s="5"/>
      <c r="GEU141" s="5"/>
      <c r="GEV141" s="5"/>
      <c r="GEW141" s="5"/>
      <c r="GEX141" s="5"/>
      <c r="GEY141" s="5"/>
      <c r="GEZ141" s="5"/>
      <c r="GFA141" s="5"/>
      <c r="GFB141" s="5"/>
      <c r="GFC141" s="5"/>
      <c r="GFD141" s="5"/>
      <c r="GFE141" s="5"/>
      <c r="GFF141" s="5"/>
      <c r="GFG141" s="5"/>
      <c r="GFH141" s="5"/>
      <c r="GFI141" s="5"/>
      <c r="GFJ141" s="5"/>
      <c r="GFK141" s="5"/>
      <c r="GFL141" s="5"/>
      <c r="GFM141" s="5"/>
      <c r="GFN141" s="5"/>
      <c r="GFO141" s="5"/>
      <c r="GFP141" s="5"/>
      <c r="GFQ141" s="5"/>
      <c r="GFR141" s="5"/>
      <c r="GFS141" s="5"/>
      <c r="GFT141" s="5"/>
      <c r="GFU141" s="5"/>
      <c r="GFV141" s="5"/>
      <c r="GFW141" s="5"/>
      <c r="GFX141" s="5"/>
      <c r="GFY141" s="5"/>
      <c r="GFZ141" s="5"/>
      <c r="GGA141" s="5"/>
      <c r="GGB141" s="5"/>
      <c r="GGC141" s="5"/>
      <c r="GGD141" s="5"/>
      <c r="GGE141" s="5"/>
      <c r="GGF141" s="5"/>
      <c r="GGG141" s="5"/>
      <c r="GGH141" s="5"/>
      <c r="GGI141" s="5"/>
      <c r="GGJ141" s="5"/>
      <c r="GGK141" s="5"/>
      <c r="GGL141" s="5"/>
      <c r="GGM141" s="5"/>
      <c r="GGN141" s="5"/>
      <c r="GGO141" s="5"/>
      <c r="GGP141" s="5"/>
      <c r="GGQ141" s="5"/>
      <c r="GGR141" s="5"/>
      <c r="GGS141" s="5"/>
      <c r="GGT141" s="5"/>
      <c r="GGU141" s="5"/>
      <c r="GGV141" s="5"/>
      <c r="GGW141" s="5"/>
      <c r="GGX141" s="5"/>
      <c r="GGY141" s="5"/>
      <c r="GGZ141" s="5"/>
      <c r="GHA141" s="5"/>
      <c r="GHB141" s="5"/>
      <c r="GHC141" s="5"/>
      <c r="GHD141" s="5"/>
      <c r="GHE141" s="5"/>
      <c r="GHF141" s="5"/>
      <c r="GHG141" s="5"/>
      <c r="GHH141" s="5"/>
      <c r="GHI141" s="5"/>
      <c r="GHJ141" s="5"/>
      <c r="GHK141" s="5"/>
      <c r="GHL141" s="5"/>
      <c r="GHM141" s="5"/>
      <c r="GHN141" s="5"/>
      <c r="GHO141" s="5"/>
      <c r="GHP141" s="5"/>
      <c r="GHQ141" s="5"/>
      <c r="GHR141" s="5"/>
      <c r="GHS141" s="5"/>
      <c r="GHT141" s="5"/>
      <c r="GHU141" s="5"/>
      <c r="GHV141" s="5"/>
      <c r="GHW141" s="5"/>
      <c r="GHX141" s="5"/>
      <c r="GHY141" s="5"/>
      <c r="GHZ141" s="5"/>
      <c r="GIA141" s="5"/>
      <c r="GIB141" s="5"/>
      <c r="GIC141" s="5"/>
      <c r="GID141" s="5"/>
      <c r="GIE141" s="5"/>
      <c r="GIF141" s="5"/>
      <c r="GIG141" s="5"/>
      <c r="GIH141" s="5"/>
      <c r="GII141" s="5"/>
      <c r="GIJ141" s="5"/>
      <c r="GIK141" s="5"/>
      <c r="GIL141" s="5"/>
      <c r="GIM141" s="5"/>
      <c r="GIN141" s="5"/>
      <c r="GIO141" s="5"/>
      <c r="GIP141" s="5"/>
      <c r="GIQ141" s="5"/>
      <c r="GIR141" s="5"/>
      <c r="GIS141" s="5"/>
      <c r="GIT141" s="5"/>
      <c r="GIU141" s="5"/>
      <c r="GIV141" s="5"/>
      <c r="GIW141" s="5"/>
      <c r="GIX141" s="5"/>
      <c r="GIY141" s="5"/>
      <c r="GIZ141" s="5"/>
      <c r="GJA141" s="5"/>
      <c r="GJB141" s="5"/>
      <c r="GJC141" s="5"/>
      <c r="GJD141" s="5"/>
      <c r="GJE141" s="5"/>
      <c r="GJF141" s="5"/>
      <c r="GJG141" s="5"/>
      <c r="GJH141" s="5"/>
      <c r="GJI141" s="5"/>
      <c r="GJJ141" s="5"/>
      <c r="GJK141" s="5"/>
      <c r="GJL141" s="5"/>
      <c r="GJM141" s="5"/>
      <c r="GJN141" s="5"/>
      <c r="GJO141" s="5"/>
      <c r="GJP141" s="5"/>
      <c r="GJQ141" s="5"/>
      <c r="GJR141" s="5"/>
      <c r="GJS141" s="5"/>
      <c r="GJT141" s="5"/>
      <c r="GJU141" s="5"/>
      <c r="GJV141" s="5"/>
      <c r="GJW141" s="5"/>
      <c r="GJX141" s="5"/>
      <c r="GJY141" s="5"/>
      <c r="GJZ141" s="5"/>
      <c r="GKA141" s="5"/>
      <c r="GKB141" s="5"/>
      <c r="GKC141" s="5"/>
      <c r="GKD141" s="5"/>
      <c r="GKE141" s="5"/>
      <c r="GKF141" s="5"/>
      <c r="GKG141" s="5"/>
      <c r="GKH141" s="5"/>
      <c r="GKI141" s="5"/>
      <c r="GKJ141" s="5"/>
      <c r="GKK141" s="5"/>
      <c r="GKL141" s="5"/>
      <c r="GKM141" s="5"/>
      <c r="GKN141" s="5"/>
      <c r="GKO141" s="5"/>
      <c r="GKP141" s="5"/>
      <c r="GKQ141" s="5"/>
      <c r="GKR141" s="5"/>
      <c r="GKS141" s="5"/>
      <c r="GKT141" s="5"/>
      <c r="GKU141" s="5"/>
      <c r="GKV141" s="5"/>
      <c r="GKW141" s="5"/>
      <c r="GKX141" s="5"/>
      <c r="GKY141" s="5"/>
      <c r="GKZ141" s="5"/>
      <c r="GLA141" s="5"/>
      <c r="GLB141" s="5"/>
      <c r="GLC141" s="5"/>
      <c r="GLD141" s="5"/>
      <c r="GLE141" s="5"/>
      <c r="GLF141" s="5"/>
      <c r="GLG141" s="5"/>
      <c r="GLH141" s="5"/>
      <c r="GLI141" s="5"/>
      <c r="GLJ141" s="5"/>
      <c r="GLK141" s="5"/>
      <c r="GLL141" s="5"/>
      <c r="GLM141" s="5"/>
      <c r="GLN141" s="5"/>
      <c r="GLO141" s="5"/>
      <c r="GLP141" s="5"/>
      <c r="GLQ141" s="5"/>
      <c r="GLR141" s="5"/>
      <c r="GLS141" s="5"/>
      <c r="GLT141" s="5"/>
      <c r="GLU141" s="5"/>
      <c r="GLV141" s="5"/>
      <c r="GLW141" s="5"/>
      <c r="GLX141" s="5"/>
      <c r="GLY141" s="5"/>
      <c r="GLZ141" s="5"/>
      <c r="GMA141" s="5"/>
      <c r="GMB141" s="5"/>
      <c r="GMC141" s="5"/>
      <c r="GMD141" s="5"/>
      <c r="GME141" s="5"/>
      <c r="GMF141" s="5"/>
      <c r="GMG141" s="5"/>
      <c r="GMH141" s="5"/>
      <c r="GMI141" s="5"/>
      <c r="GMJ141" s="5"/>
      <c r="GMK141" s="5"/>
      <c r="GML141" s="5"/>
      <c r="GMM141" s="5"/>
      <c r="GMN141" s="5"/>
      <c r="GMO141" s="5"/>
      <c r="GMP141" s="5"/>
      <c r="GMQ141" s="5"/>
      <c r="GMR141" s="5"/>
      <c r="GMS141" s="5"/>
      <c r="GMT141" s="5"/>
      <c r="GMU141" s="5"/>
      <c r="GMV141" s="5"/>
      <c r="GMW141" s="5"/>
      <c r="GMX141" s="5"/>
      <c r="GMY141" s="5"/>
      <c r="GMZ141" s="5"/>
      <c r="GNA141" s="5"/>
      <c r="GNB141" s="5"/>
      <c r="GNC141" s="5"/>
      <c r="GND141" s="5"/>
      <c r="GNE141" s="5"/>
      <c r="GNF141" s="5"/>
      <c r="GNG141" s="5"/>
      <c r="GNH141" s="5"/>
      <c r="GNI141" s="5"/>
      <c r="GNJ141" s="5"/>
      <c r="GNK141" s="5"/>
      <c r="GNL141" s="5"/>
      <c r="GNM141" s="5"/>
      <c r="GNN141" s="5"/>
      <c r="GNO141" s="5"/>
      <c r="GNP141" s="5"/>
      <c r="GNQ141" s="5"/>
      <c r="GNR141" s="5"/>
      <c r="GNS141" s="5"/>
      <c r="GNT141" s="5"/>
      <c r="GNU141" s="5"/>
      <c r="GNV141" s="5"/>
      <c r="GNW141" s="5"/>
      <c r="GNX141" s="5"/>
      <c r="GNY141" s="5"/>
      <c r="GNZ141" s="5"/>
      <c r="GOA141" s="5"/>
      <c r="GOB141" s="5"/>
      <c r="GOC141" s="5"/>
      <c r="GOD141" s="5"/>
      <c r="GOE141" s="5"/>
      <c r="GOF141" s="5"/>
      <c r="GOG141" s="5"/>
      <c r="GOH141" s="5"/>
      <c r="GOI141" s="5"/>
      <c r="GOJ141" s="5"/>
      <c r="GOK141" s="5"/>
      <c r="GOL141" s="5"/>
      <c r="GOM141" s="5"/>
      <c r="GON141" s="5"/>
      <c r="GOO141" s="5"/>
      <c r="GOP141" s="5"/>
      <c r="GOQ141" s="5"/>
      <c r="GOR141" s="5"/>
      <c r="GOS141" s="5"/>
      <c r="GOT141" s="5"/>
      <c r="GOU141" s="5"/>
      <c r="GOV141" s="5"/>
      <c r="GOW141" s="5"/>
      <c r="GOX141" s="5"/>
      <c r="GOY141" s="5"/>
      <c r="GOZ141" s="5"/>
      <c r="GPA141" s="5"/>
      <c r="GPB141" s="5"/>
      <c r="GPC141" s="5"/>
      <c r="GPD141" s="5"/>
      <c r="GPE141" s="5"/>
      <c r="GPF141" s="5"/>
      <c r="GPG141" s="5"/>
      <c r="GPH141" s="5"/>
      <c r="GPI141" s="5"/>
      <c r="GPJ141" s="5"/>
      <c r="GPK141" s="5"/>
      <c r="GPL141" s="5"/>
      <c r="GPM141" s="5"/>
      <c r="GPN141" s="5"/>
      <c r="GPO141" s="5"/>
      <c r="GPP141" s="5"/>
      <c r="GPQ141" s="5"/>
      <c r="GPR141" s="5"/>
      <c r="GPS141" s="5"/>
      <c r="GPT141" s="5"/>
      <c r="GPU141" s="5"/>
      <c r="GPV141" s="5"/>
      <c r="GPW141" s="5"/>
      <c r="GPX141" s="5"/>
      <c r="GPY141" s="5"/>
      <c r="GPZ141" s="5"/>
      <c r="GQA141" s="5"/>
      <c r="GQB141" s="5"/>
      <c r="GQC141" s="5"/>
      <c r="GQD141" s="5"/>
      <c r="GQE141" s="5"/>
      <c r="GQF141" s="5"/>
      <c r="GQG141" s="5"/>
      <c r="GQH141" s="5"/>
      <c r="GQI141" s="5"/>
      <c r="GQJ141" s="5"/>
      <c r="GQK141" s="5"/>
      <c r="GQL141" s="5"/>
      <c r="GQM141" s="5"/>
      <c r="GQN141" s="5"/>
      <c r="GQO141" s="5"/>
      <c r="GQP141" s="5"/>
      <c r="GQQ141" s="5"/>
      <c r="GQR141" s="5"/>
      <c r="GQS141" s="5"/>
      <c r="GQT141" s="5"/>
      <c r="GQU141" s="5"/>
      <c r="GQV141" s="5"/>
      <c r="GQW141" s="5"/>
      <c r="GQX141" s="5"/>
      <c r="GQY141" s="5"/>
      <c r="GQZ141" s="5"/>
      <c r="GRA141" s="5"/>
      <c r="GRB141" s="5"/>
      <c r="GRC141" s="5"/>
      <c r="GRD141" s="5"/>
      <c r="GRE141" s="5"/>
      <c r="GRF141" s="5"/>
      <c r="GRG141" s="5"/>
      <c r="GRH141" s="5"/>
      <c r="GRI141" s="5"/>
      <c r="GRJ141" s="5"/>
      <c r="GRK141" s="5"/>
      <c r="GRL141" s="5"/>
      <c r="GRM141" s="5"/>
      <c r="GRN141" s="5"/>
      <c r="GRO141" s="5"/>
      <c r="GRP141" s="5"/>
      <c r="GRQ141" s="5"/>
      <c r="GRR141" s="5"/>
      <c r="GRS141" s="5"/>
      <c r="GRT141" s="5"/>
      <c r="GRU141" s="5"/>
      <c r="GRV141" s="5"/>
      <c r="GRW141" s="5"/>
      <c r="GRX141" s="5"/>
      <c r="GRY141" s="5"/>
      <c r="GRZ141" s="5"/>
      <c r="GSA141" s="5"/>
      <c r="GSB141" s="5"/>
      <c r="GSC141" s="5"/>
      <c r="GSD141" s="5"/>
      <c r="GSE141" s="5"/>
      <c r="GSF141" s="5"/>
      <c r="GSG141" s="5"/>
      <c r="GSH141" s="5"/>
      <c r="GSI141" s="5"/>
      <c r="GSJ141" s="5"/>
      <c r="GSK141" s="5"/>
      <c r="GSL141" s="5"/>
      <c r="GSM141" s="5"/>
      <c r="GSN141" s="5"/>
      <c r="GSO141" s="5"/>
      <c r="GSP141" s="5"/>
      <c r="GSQ141" s="5"/>
      <c r="GSR141" s="5"/>
      <c r="GSS141" s="5"/>
      <c r="GST141" s="5"/>
      <c r="GSU141" s="5"/>
      <c r="GSV141" s="5"/>
      <c r="GSW141" s="5"/>
      <c r="GSX141" s="5"/>
      <c r="GSY141" s="5"/>
      <c r="GSZ141" s="5"/>
      <c r="GTA141" s="5"/>
      <c r="GTB141" s="5"/>
      <c r="GTC141" s="5"/>
      <c r="GTD141" s="5"/>
      <c r="GTE141" s="5"/>
      <c r="GTF141" s="5"/>
      <c r="GTG141" s="5"/>
      <c r="GTH141" s="5"/>
      <c r="GTI141" s="5"/>
      <c r="GTJ141" s="5"/>
      <c r="GTK141" s="5"/>
      <c r="GTL141" s="5"/>
      <c r="GTM141" s="5"/>
      <c r="GTN141" s="5"/>
      <c r="GTO141" s="5"/>
      <c r="GTP141" s="5"/>
      <c r="GTQ141" s="5"/>
      <c r="GTR141" s="5"/>
      <c r="GTS141" s="5"/>
      <c r="GTT141" s="5"/>
      <c r="GTU141" s="5"/>
      <c r="GTV141" s="5"/>
      <c r="GTW141" s="5"/>
      <c r="GTX141" s="5"/>
      <c r="GTY141" s="5"/>
      <c r="GTZ141" s="5"/>
      <c r="GUA141" s="5"/>
      <c r="GUB141" s="5"/>
      <c r="GUC141" s="5"/>
      <c r="GUD141" s="5"/>
      <c r="GUE141" s="5"/>
      <c r="GUF141" s="5"/>
      <c r="GUG141" s="5"/>
      <c r="GUH141" s="5"/>
      <c r="GUI141" s="5"/>
      <c r="GUJ141" s="5"/>
      <c r="GUK141" s="5"/>
      <c r="GUL141" s="5"/>
      <c r="GUM141" s="5"/>
      <c r="GUN141" s="5"/>
      <c r="GUO141" s="5"/>
      <c r="GUP141" s="5"/>
      <c r="GUQ141" s="5"/>
      <c r="GUR141" s="5"/>
      <c r="GUS141" s="5"/>
      <c r="GUT141" s="5"/>
      <c r="GUU141" s="5"/>
      <c r="GUV141" s="5"/>
      <c r="GUW141" s="5"/>
      <c r="GUX141" s="5"/>
      <c r="GUY141" s="5"/>
      <c r="GUZ141" s="5"/>
      <c r="GVA141" s="5"/>
      <c r="GVB141" s="5"/>
      <c r="GVC141" s="5"/>
      <c r="GVD141" s="5"/>
      <c r="GVE141" s="5"/>
      <c r="GVF141" s="5"/>
      <c r="GVG141" s="5"/>
      <c r="GVH141" s="5"/>
      <c r="GVI141" s="5"/>
      <c r="GVJ141" s="5"/>
      <c r="GVK141" s="5"/>
      <c r="GVL141" s="5"/>
      <c r="GVM141" s="5"/>
      <c r="GVN141" s="5"/>
      <c r="GVO141" s="5"/>
      <c r="GVP141" s="5"/>
      <c r="GVQ141" s="5"/>
      <c r="GVR141" s="5"/>
      <c r="GVS141" s="5"/>
      <c r="GVT141" s="5"/>
      <c r="GVU141" s="5"/>
      <c r="GVV141" s="5"/>
      <c r="GVW141" s="5"/>
      <c r="GVX141" s="5"/>
      <c r="GVY141" s="5"/>
      <c r="GVZ141" s="5"/>
      <c r="GWA141" s="5"/>
      <c r="GWB141" s="5"/>
      <c r="GWC141" s="5"/>
      <c r="GWD141" s="5"/>
      <c r="GWE141" s="5"/>
      <c r="GWF141" s="5"/>
      <c r="GWG141" s="5"/>
      <c r="GWH141" s="5"/>
      <c r="GWI141" s="5"/>
      <c r="GWJ141" s="5"/>
      <c r="GWK141" s="5"/>
      <c r="GWL141" s="5"/>
      <c r="GWM141" s="5"/>
      <c r="GWN141" s="5"/>
      <c r="GWO141" s="5"/>
      <c r="GWP141" s="5"/>
      <c r="GWQ141" s="5"/>
      <c r="GWR141" s="5"/>
      <c r="GWS141" s="5"/>
      <c r="GWT141" s="5"/>
      <c r="GWU141" s="5"/>
      <c r="GWV141" s="5"/>
      <c r="GWW141" s="5"/>
      <c r="GWX141" s="5"/>
      <c r="GWY141" s="5"/>
      <c r="GWZ141" s="5"/>
      <c r="GXA141" s="5"/>
      <c r="GXB141" s="5"/>
      <c r="GXC141" s="5"/>
      <c r="GXD141" s="5"/>
      <c r="GXE141" s="5"/>
      <c r="GXF141" s="5"/>
      <c r="GXG141" s="5"/>
      <c r="GXH141" s="5"/>
      <c r="GXI141" s="5"/>
      <c r="GXJ141" s="5"/>
      <c r="GXK141" s="5"/>
      <c r="GXL141" s="5"/>
      <c r="GXM141" s="5"/>
      <c r="GXN141" s="5"/>
      <c r="GXO141" s="5"/>
      <c r="GXP141" s="5"/>
      <c r="GXQ141" s="5"/>
      <c r="GXR141" s="5"/>
      <c r="GXS141" s="5"/>
      <c r="GXT141" s="5"/>
      <c r="GXU141" s="5"/>
      <c r="GXV141" s="5"/>
      <c r="GXW141" s="5"/>
      <c r="GXX141" s="5"/>
      <c r="GXY141" s="5"/>
      <c r="GXZ141" s="5"/>
      <c r="GYA141" s="5"/>
      <c r="GYB141" s="5"/>
      <c r="GYC141" s="5"/>
      <c r="GYD141" s="5"/>
      <c r="GYE141" s="5"/>
      <c r="GYF141" s="5"/>
      <c r="GYG141" s="5"/>
      <c r="GYH141" s="5"/>
      <c r="GYI141" s="5"/>
      <c r="GYJ141" s="5"/>
      <c r="GYK141" s="5"/>
      <c r="GYL141" s="5"/>
      <c r="GYM141" s="5"/>
      <c r="GYN141" s="5"/>
      <c r="GYO141" s="5"/>
      <c r="GYP141" s="5"/>
      <c r="GYQ141" s="5"/>
      <c r="GYR141" s="5"/>
      <c r="GYS141" s="5"/>
      <c r="GYT141" s="5"/>
      <c r="GYU141" s="5"/>
      <c r="GYV141" s="5"/>
      <c r="GYW141" s="5"/>
      <c r="GYX141" s="5"/>
      <c r="GYY141" s="5"/>
      <c r="GYZ141" s="5"/>
      <c r="GZA141" s="5"/>
      <c r="GZB141" s="5"/>
      <c r="GZC141" s="5"/>
      <c r="GZD141" s="5"/>
      <c r="GZE141" s="5"/>
      <c r="GZF141" s="5"/>
      <c r="GZG141" s="5"/>
      <c r="GZH141" s="5"/>
      <c r="GZI141" s="5"/>
      <c r="GZJ141" s="5"/>
      <c r="GZK141" s="5"/>
      <c r="GZL141" s="5"/>
      <c r="GZM141" s="5"/>
      <c r="GZN141" s="5"/>
      <c r="GZO141" s="5"/>
      <c r="GZP141" s="5"/>
      <c r="GZQ141" s="5"/>
      <c r="GZR141" s="5"/>
      <c r="GZS141" s="5"/>
      <c r="GZT141" s="5"/>
      <c r="GZU141" s="5"/>
      <c r="GZV141" s="5"/>
      <c r="GZW141" s="5"/>
      <c r="GZX141" s="5"/>
      <c r="GZY141" s="5"/>
      <c r="GZZ141" s="5"/>
      <c r="HAA141" s="5"/>
      <c r="HAB141" s="5"/>
      <c r="HAC141" s="5"/>
      <c r="HAD141" s="5"/>
      <c r="HAE141" s="5"/>
      <c r="HAF141" s="5"/>
      <c r="HAG141" s="5"/>
      <c r="HAH141" s="5"/>
      <c r="HAI141" s="5"/>
      <c r="HAJ141" s="5"/>
      <c r="HAK141" s="5"/>
      <c r="HAL141" s="5"/>
      <c r="HAM141" s="5"/>
      <c r="HAN141" s="5"/>
      <c r="HAO141" s="5"/>
      <c r="HAP141" s="5"/>
      <c r="HAQ141" s="5"/>
      <c r="HAR141" s="5"/>
      <c r="HAS141" s="5"/>
      <c r="HAT141" s="5"/>
      <c r="HAU141" s="5"/>
      <c r="HAV141" s="5"/>
      <c r="HAW141" s="5"/>
      <c r="HAX141" s="5"/>
      <c r="HAY141" s="5"/>
      <c r="HAZ141" s="5"/>
      <c r="HBA141" s="5"/>
      <c r="HBB141" s="5"/>
      <c r="HBC141" s="5"/>
      <c r="HBD141" s="5"/>
      <c r="HBE141" s="5"/>
      <c r="HBF141" s="5"/>
      <c r="HBG141" s="5"/>
      <c r="HBH141" s="5"/>
      <c r="HBI141" s="5"/>
      <c r="HBJ141" s="5"/>
      <c r="HBK141" s="5"/>
      <c r="HBL141" s="5"/>
      <c r="HBM141" s="5"/>
      <c r="HBN141" s="5"/>
      <c r="HBO141" s="5"/>
      <c r="HBP141" s="5"/>
      <c r="HBQ141" s="5"/>
      <c r="HBR141" s="5"/>
      <c r="HBS141" s="5"/>
      <c r="HBT141" s="5"/>
      <c r="HBU141" s="5"/>
      <c r="HBV141" s="5"/>
      <c r="HBW141" s="5"/>
      <c r="HBX141" s="5"/>
      <c r="HBY141" s="5"/>
      <c r="HBZ141" s="5"/>
      <c r="HCA141" s="5"/>
      <c r="HCB141" s="5"/>
      <c r="HCC141" s="5"/>
      <c r="HCD141" s="5"/>
      <c r="HCE141" s="5"/>
      <c r="HCF141" s="5"/>
      <c r="HCG141" s="5"/>
      <c r="HCH141" s="5"/>
      <c r="HCI141" s="5"/>
      <c r="HCJ141" s="5"/>
      <c r="HCK141" s="5"/>
      <c r="HCL141" s="5"/>
      <c r="HCM141" s="5"/>
      <c r="HCN141" s="5"/>
      <c r="HCO141" s="5"/>
      <c r="HCP141" s="5"/>
      <c r="HCQ141" s="5"/>
      <c r="HCR141" s="5"/>
      <c r="HCS141" s="5"/>
      <c r="HCT141" s="5"/>
      <c r="HCU141" s="5"/>
      <c r="HCV141" s="5"/>
      <c r="HCW141" s="5"/>
      <c r="HCX141" s="5"/>
      <c r="HCY141" s="5"/>
      <c r="HCZ141" s="5"/>
      <c r="HDA141" s="5"/>
      <c r="HDB141" s="5"/>
      <c r="HDC141" s="5"/>
      <c r="HDD141" s="5"/>
      <c r="HDE141" s="5"/>
      <c r="HDF141" s="5"/>
      <c r="HDG141" s="5"/>
      <c r="HDH141" s="5"/>
      <c r="HDI141" s="5"/>
      <c r="HDJ141" s="5"/>
      <c r="HDK141" s="5"/>
      <c r="HDL141" s="5"/>
      <c r="HDM141" s="5"/>
      <c r="HDN141" s="5"/>
      <c r="HDO141" s="5"/>
      <c r="HDP141" s="5"/>
      <c r="HDQ141" s="5"/>
      <c r="HDR141" s="5"/>
      <c r="HDS141" s="5"/>
      <c r="HDT141" s="5"/>
      <c r="HDU141" s="5"/>
      <c r="HDV141" s="5"/>
      <c r="HDW141" s="5"/>
      <c r="HDX141" s="5"/>
      <c r="HDY141" s="5"/>
      <c r="HDZ141" s="5"/>
      <c r="HEA141" s="5"/>
      <c r="HEB141" s="5"/>
      <c r="HEC141" s="5"/>
      <c r="HED141" s="5"/>
      <c r="HEE141" s="5"/>
      <c r="HEF141" s="5"/>
      <c r="HEG141" s="5"/>
      <c r="HEH141" s="5"/>
      <c r="HEI141" s="5"/>
      <c r="HEJ141" s="5"/>
      <c r="HEK141" s="5"/>
      <c r="HEL141" s="5"/>
      <c r="HEM141" s="5"/>
      <c r="HEN141" s="5"/>
      <c r="HEO141" s="5"/>
      <c r="HEP141" s="5"/>
      <c r="HEQ141" s="5"/>
      <c r="HER141" s="5"/>
      <c r="HES141" s="5"/>
      <c r="HET141" s="5"/>
      <c r="HEU141" s="5"/>
      <c r="HEV141" s="5"/>
      <c r="HEW141" s="5"/>
      <c r="HEX141" s="5"/>
      <c r="HEY141" s="5"/>
      <c r="HEZ141" s="5"/>
      <c r="HFA141" s="5"/>
      <c r="HFB141" s="5"/>
      <c r="HFC141" s="5"/>
      <c r="HFD141" s="5"/>
      <c r="HFE141" s="5"/>
      <c r="HFF141" s="5"/>
      <c r="HFG141" s="5"/>
      <c r="HFH141" s="5"/>
      <c r="HFI141" s="5"/>
      <c r="HFJ141" s="5"/>
      <c r="HFK141" s="5"/>
      <c r="HFL141" s="5"/>
      <c r="HFM141" s="5"/>
      <c r="HFN141" s="5"/>
      <c r="HFO141" s="5"/>
      <c r="HFP141" s="5"/>
      <c r="HFQ141" s="5"/>
      <c r="HFR141" s="5"/>
      <c r="HFS141" s="5"/>
      <c r="HFT141" s="5"/>
      <c r="HFU141" s="5"/>
      <c r="HFV141" s="5"/>
      <c r="HFW141" s="5"/>
      <c r="HFX141" s="5"/>
      <c r="HFY141" s="5"/>
      <c r="HFZ141" s="5"/>
      <c r="HGA141" s="5"/>
      <c r="HGB141" s="5"/>
      <c r="HGC141" s="5"/>
      <c r="HGD141" s="5"/>
      <c r="HGE141" s="5"/>
      <c r="HGF141" s="5"/>
      <c r="HGG141" s="5"/>
      <c r="HGH141" s="5"/>
      <c r="HGI141" s="5"/>
      <c r="HGJ141" s="5"/>
      <c r="HGK141" s="5"/>
      <c r="HGL141" s="5"/>
      <c r="HGM141" s="5"/>
      <c r="HGN141" s="5"/>
      <c r="HGO141" s="5"/>
      <c r="HGP141" s="5"/>
      <c r="HGQ141" s="5"/>
      <c r="HGR141" s="5"/>
      <c r="HGS141" s="5"/>
      <c r="HGT141" s="5"/>
      <c r="HGU141" s="5"/>
      <c r="HGV141" s="5"/>
      <c r="HGW141" s="5"/>
      <c r="HGX141" s="5"/>
      <c r="HGY141" s="5"/>
      <c r="HGZ141" s="5"/>
      <c r="HHA141" s="5"/>
      <c r="HHB141" s="5"/>
      <c r="HHC141" s="5"/>
      <c r="HHD141" s="5"/>
      <c r="HHE141" s="5"/>
      <c r="HHF141" s="5"/>
      <c r="HHG141" s="5"/>
      <c r="HHH141" s="5"/>
      <c r="HHI141" s="5"/>
      <c r="HHJ141" s="5"/>
      <c r="HHK141" s="5"/>
      <c r="HHL141" s="5"/>
      <c r="HHM141" s="5"/>
      <c r="HHN141" s="5"/>
      <c r="HHO141" s="5"/>
      <c r="HHP141" s="5"/>
      <c r="HHQ141" s="5"/>
      <c r="HHR141" s="5"/>
      <c r="HHS141" s="5"/>
      <c r="HHT141" s="5"/>
      <c r="HHU141" s="5"/>
      <c r="HHV141" s="5"/>
      <c r="HHW141" s="5"/>
      <c r="HHX141" s="5"/>
      <c r="HHY141" s="5"/>
      <c r="HHZ141" s="5"/>
      <c r="HIA141" s="5"/>
      <c r="HIB141" s="5"/>
      <c r="HIC141" s="5"/>
      <c r="HID141" s="5"/>
      <c r="HIE141" s="5"/>
      <c r="HIF141" s="5"/>
      <c r="HIG141" s="5"/>
      <c r="HIH141" s="5"/>
      <c r="HII141" s="5"/>
      <c r="HIJ141" s="5"/>
      <c r="HIK141" s="5"/>
      <c r="HIL141" s="5"/>
      <c r="HIM141" s="5"/>
      <c r="HIN141" s="5"/>
      <c r="HIO141" s="5"/>
      <c r="HIP141" s="5"/>
      <c r="HIQ141" s="5"/>
      <c r="HIR141" s="5"/>
      <c r="HIS141" s="5"/>
      <c r="HIT141" s="5"/>
      <c r="HIU141" s="5"/>
      <c r="HIV141" s="5"/>
      <c r="HIW141" s="5"/>
      <c r="HIX141" s="5"/>
      <c r="HIY141" s="5"/>
      <c r="HIZ141" s="5"/>
      <c r="HJA141" s="5"/>
      <c r="HJB141" s="5"/>
      <c r="HJC141" s="5"/>
      <c r="HJD141" s="5"/>
      <c r="HJE141" s="5"/>
      <c r="HJF141" s="5"/>
      <c r="HJG141" s="5"/>
      <c r="HJH141" s="5"/>
      <c r="HJI141" s="5"/>
      <c r="HJJ141" s="5"/>
      <c r="HJK141" s="5"/>
      <c r="HJL141" s="5"/>
      <c r="HJM141" s="5"/>
      <c r="HJN141" s="5"/>
      <c r="HJO141" s="5"/>
      <c r="HJP141" s="5"/>
      <c r="HJQ141" s="5"/>
      <c r="HJR141" s="5"/>
      <c r="HJS141" s="5"/>
      <c r="HJT141" s="5"/>
      <c r="HJU141" s="5"/>
      <c r="HJV141" s="5"/>
      <c r="HJW141" s="5"/>
      <c r="HJX141" s="5"/>
      <c r="HJY141" s="5"/>
      <c r="HJZ141" s="5"/>
      <c r="HKA141" s="5"/>
      <c r="HKB141" s="5"/>
      <c r="HKC141" s="5"/>
      <c r="HKD141" s="5"/>
      <c r="HKE141" s="5"/>
      <c r="HKF141" s="5"/>
      <c r="HKG141" s="5"/>
      <c r="HKH141" s="5"/>
      <c r="HKI141" s="5"/>
      <c r="HKJ141" s="5"/>
      <c r="HKK141" s="5"/>
      <c r="HKL141" s="5"/>
      <c r="HKM141" s="5"/>
      <c r="HKN141" s="5"/>
      <c r="HKO141" s="5"/>
      <c r="HKP141" s="5"/>
      <c r="HKQ141" s="5"/>
      <c r="HKR141" s="5"/>
      <c r="HKS141" s="5"/>
      <c r="HKT141" s="5"/>
      <c r="HKU141" s="5"/>
      <c r="HKV141" s="5"/>
      <c r="HKW141" s="5"/>
      <c r="HKX141" s="5"/>
      <c r="HKY141" s="5"/>
      <c r="HKZ141" s="5"/>
      <c r="HLA141" s="5"/>
      <c r="HLB141" s="5"/>
      <c r="HLC141" s="5"/>
      <c r="HLD141" s="5"/>
      <c r="HLE141" s="5"/>
      <c r="HLF141" s="5"/>
      <c r="HLG141" s="5"/>
      <c r="HLH141" s="5"/>
      <c r="HLI141" s="5"/>
      <c r="HLJ141" s="5"/>
      <c r="HLK141" s="5"/>
      <c r="HLL141" s="5"/>
      <c r="HLM141" s="5"/>
      <c r="HLN141" s="5"/>
      <c r="HLO141" s="5"/>
      <c r="HLP141" s="5"/>
      <c r="HLQ141" s="5"/>
      <c r="HLR141" s="5"/>
      <c r="HLS141" s="5"/>
      <c r="HLT141" s="5"/>
      <c r="HLU141" s="5"/>
      <c r="HLV141" s="5"/>
      <c r="HLW141" s="5"/>
      <c r="HLX141" s="5"/>
      <c r="HLY141" s="5"/>
      <c r="HLZ141" s="5"/>
      <c r="HMA141" s="5"/>
      <c r="HMB141" s="5"/>
      <c r="HMC141" s="5"/>
      <c r="HMD141" s="5"/>
      <c r="HME141" s="5"/>
      <c r="HMF141" s="5"/>
      <c r="HMG141" s="5"/>
      <c r="HMH141" s="5"/>
      <c r="HMI141" s="5"/>
      <c r="HMJ141" s="5"/>
      <c r="HMK141" s="5"/>
      <c r="HML141" s="5"/>
      <c r="HMM141" s="5"/>
      <c r="HMN141" s="5"/>
      <c r="HMO141" s="5"/>
      <c r="HMP141" s="5"/>
      <c r="HMQ141" s="5"/>
      <c r="HMR141" s="5"/>
      <c r="HMS141" s="5"/>
      <c r="HMT141" s="5"/>
      <c r="HMU141" s="5"/>
      <c r="HMV141" s="5"/>
      <c r="HMW141" s="5"/>
      <c r="HMX141" s="5"/>
      <c r="HMY141" s="5"/>
      <c r="HMZ141" s="5"/>
      <c r="HNA141" s="5"/>
      <c r="HNB141" s="5"/>
      <c r="HNC141" s="5"/>
      <c r="HND141" s="5"/>
      <c r="HNE141" s="5"/>
      <c r="HNF141" s="5"/>
      <c r="HNG141" s="5"/>
      <c r="HNH141" s="5"/>
      <c r="HNI141" s="5"/>
      <c r="HNJ141" s="5"/>
      <c r="HNK141" s="5"/>
      <c r="HNL141" s="5"/>
      <c r="HNM141" s="5"/>
      <c r="HNN141" s="5"/>
      <c r="HNO141" s="5"/>
      <c r="HNP141" s="5"/>
      <c r="HNQ141" s="5"/>
      <c r="HNR141" s="5"/>
      <c r="HNS141" s="5"/>
      <c r="HNT141" s="5"/>
      <c r="HNU141" s="5"/>
      <c r="HNV141" s="5"/>
      <c r="HNW141" s="5"/>
      <c r="HNX141" s="5"/>
      <c r="HNY141" s="5"/>
      <c r="HNZ141" s="5"/>
      <c r="HOA141" s="5"/>
      <c r="HOB141" s="5"/>
      <c r="HOC141" s="5"/>
      <c r="HOD141" s="5"/>
      <c r="HOE141" s="5"/>
      <c r="HOF141" s="5"/>
      <c r="HOG141" s="5"/>
      <c r="HOH141" s="5"/>
      <c r="HOI141" s="5"/>
      <c r="HOJ141" s="5"/>
      <c r="HOK141" s="5"/>
      <c r="HOL141" s="5"/>
      <c r="HOM141" s="5"/>
      <c r="HON141" s="5"/>
      <c r="HOO141" s="5"/>
      <c r="HOP141" s="5"/>
      <c r="HOQ141" s="5"/>
      <c r="HOR141" s="5"/>
      <c r="HOS141" s="5"/>
      <c r="HOT141" s="5"/>
      <c r="HOU141" s="5"/>
      <c r="HOV141" s="5"/>
      <c r="HOW141" s="5"/>
      <c r="HOX141" s="5"/>
      <c r="HOY141" s="5"/>
      <c r="HOZ141" s="5"/>
      <c r="HPA141" s="5"/>
      <c r="HPB141" s="5"/>
      <c r="HPC141" s="5"/>
      <c r="HPD141" s="5"/>
      <c r="HPE141" s="5"/>
      <c r="HPF141" s="5"/>
      <c r="HPG141" s="5"/>
      <c r="HPH141" s="5"/>
      <c r="HPI141" s="5"/>
      <c r="HPJ141" s="5"/>
      <c r="HPK141" s="5"/>
      <c r="HPL141" s="5"/>
      <c r="HPM141" s="5"/>
      <c r="HPN141" s="5"/>
      <c r="HPO141" s="5"/>
      <c r="HPP141" s="5"/>
      <c r="HPQ141" s="5"/>
      <c r="HPR141" s="5"/>
      <c r="HPS141" s="5"/>
      <c r="HPT141" s="5"/>
      <c r="HPU141" s="5"/>
      <c r="HPV141" s="5"/>
      <c r="HPW141" s="5"/>
      <c r="HPX141" s="5"/>
      <c r="HPY141" s="5"/>
      <c r="HPZ141" s="5"/>
      <c r="HQA141" s="5"/>
      <c r="HQB141" s="5"/>
      <c r="HQC141" s="5"/>
      <c r="HQD141" s="5"/>
      <c r="HQE141" s="5"/>
      <c r="HQF141" s="5"/>
      <c r="HQG141" s="5"/>
      <c r="HQH141" s="5"/>
      <c r="HQI141" s="5"/>
      <c r="HQJ141" s="5"/>
      <c r="HQK141" s="5"/>
      <c r="HQL141" s="5"/>
      <c r="HQM141" s="5"/>
      <c r="HQN141" s="5"/>
      <c r="HQO141" s="5"/>
      <c r="HQP141" s="5"/>
      <c r="HQQ141" s="5"/>
      <c r="HQR141" s="5"/>
      <c r="HQS141" s="5"/>
      <c r="HQT141" s="5"/>
      <c r="HQU141" s="5"/>
      <c r="HQV141" s="5"/>
      <c r="HQW141" s="5"/>
      <c r="HQX141" s="5"/>
      <c r="HQY141" s="5"/>
      <c r="HQZ141" s="5"/>
      <c r="HRA141" s="5"/>
      <c r="HRB141" s="5"/>
      <c r="HRC141" s="5"/>
      <c r="HRD141" s="5"/>
      <c r="HRE141" s="5"/>
      <c r="HRF141" s="5"/>
      <c r="HRG141" s="5"/>
      <c r="HRH141" s="5"/>
      <c r="HRI141" s="5"/>
      <c r="HRJ141" s="5"/>
      <c r="HRK141" s="5"/>
      <c r="HRL141" s="5"/>
      <c r="HRM141" s="5"/>
      <c r="HRN141" s="5"/>
      <c r="HRO141" s="5"/>
      <c r="HRP141" s="5"/>
      <c r="HRQ141" s="5"/>
      <c r="HRR141" s="5"/>
      <c r="HRS141" s="5"/>
      <c r="HRT141" s="5"/>
      <c r="HRU141" s="5"/>
      <c r="HRV141" s="5"/>
      <c r="HRW141" s="5"/>
      <c r="HRX141" s="5"/>
      <c r="HRY141" s="5"/>
      <c r="HRZ141" s="5"/>
      <c r="HSA141" s="5"/>
      <c r="HSB141" s="5"/>
      <c r="HSC141" s="5"/>
      <c r="HSD141" s="5"/>
      <c r="HSE141" s="5"/>
      <c r="HSF141" s="5"/>
      <c r="HSG141" s="5"/>
      <c r="HSH141" s="5"/>
      <c r="HSI141" s="5"/>
      <c r="HSJ141" s="5"/>
      <c r="HSK141" s="5"/>
      <c r="HSL141" s="5"/>
      <c r="HSM141" s="5"/>
      <c r="HSN141" s="5"/>
      <c r="HSO141" s="5"/>
      <c r="HSP141" s="5"/>
      <c r="HSQ141" s="5"/>
      <c r="HSR141" s="5"/>
      <c r="HSS141" s="5"/>
      <c r="HST141" s="5"/>
      <c r="HSU141" s="5"/>
      <c r="HSV141" s="5"/>
      <c r="HSW141" s="5"/>
      <c r="HSX141" s="5"/>
      <c r="HSY141" s="5"/>
      <c r="HSZ141" s="5"/>
      <c r="HTA141" s="5"/>
      <c r="HTB141" s="5"/>
      <c r="HTC141" s="5"/>
      <c r="HTD141" s="5"/>
      <c r="HTE141" s="5"/>
      <c r="HTF141" s="5"/>
      <c r="HTG141" s="5"/>
      <c r="HTH141" s="5"/>
      <c r="HTI141" s="5"/>
      <c r="HTJ141" s="5"/>
      <c r="HTK141" s="5"/>
      <c r="HTL141" s="5"/>
      <c r="HTM141" s="5"/>
      <c r="HTN141" s="5"/>
      <c r="HTO141" s="5"/>
      <c r="HTP141" s="5"/>
      <c r="HTQ141" s="5"/>
      <c r="HTR141" s="5"/>
      <c r="HTS141" s="5"/>
      <c r="HTT141" s="5"/>
      <c r="HTU141" s="5"/>
      <c r="HTV141" s="5"/>
      <c r="HTW141" s="5"/>
      <c r="HTX141" s="5"/>
      <c r="HTY141" s="5"/>
      <c r="HTZ141" s="5"/>
      <c r="HUA141" s="5"/>
      <c r="HUB141" s="5"/>
      <c r="HUC141" s="5"/>
      <c r="HUD141" s="5"/>
      <c r="HUE141" s="5"/>
      <c r="HUF141" s="5"/>
      <c r="HUG141" s="5"/>
      <c r="HUH141" s="5"/>
      <c r="HUI141" s="5"/>
      <c r="HUJ141" s="5"/>
      <c r="HUK141" s="5"/>
      <c r="HUL141" s="5"/>
      <c r="HUM141" s="5"/>
      <c r="HUN141" s="5"/>
      <c r="HUO141" s="5"/>
      <c r="HUP141" s="5"/>
      <c r="HUQ141" s="5"/>
      <c r="HUR141" s="5"/>
      <c r="HUS141" s="5"/>
      <c r="HUT141" s="5"/>
      <c r="HUU141" s="5"/>
      <c r="HUV141" s="5"/>
      <c r="HUW141" s="5"/>
      <c r="HUX141" s="5"/>
      <c r="HUY141" s="5"/>
      <c r="HUZ141" s="5"/>
      <c r="HVA141" s="5"/>
      <c r="HVB141" s="5"/>
      <c r="HVC141" s="5"/>
      <c r="HVD141" s="5"/>
      <c r="HVE141" s="5"/>
      <c r="HVF141" s="5"/>
      <c r="HVG141" s="5"/>
      <c r="HVH141" s="5"/>
      <c r="HVI141" s="5"/>
      <c r="HVJ141" s="5"/>
      <c r="HVK141" s="5"/>
      <c r="HVL141" s="5"/>
      <c r="HVM141" s="5"/>
      <c r="HVN141" s="5"/>
      <c r="HVO141" s="5"/>
      <c r="HVP141" s="5"/>
      <c r="HVQ141" s="5"/>
      <c r="HVR141" s="5"/>
      <c r="HVS141" s="5"/>
      <c r="HVT141" s="5"/>
      <c r="HVU141" s="5"/>
      <c r="HVV141" s="5"/>
      <c r="HVW141" s="5"/>
      <c r="HVX141" s="5"/>
      <c r="HVY141" s="5"/>
      <c r="HVZ141" s="5"/>
      <c r="HWA141" s="5"/>
      <c r="HWB141" s="5"/>
      <c r="HWC141" s="5"/>
      <c r="HWD141" s="5"/>
      <c r="HWE141" s="5"/>
      <c r="HWF141" s="5"/>
      <c r="HWG141" s="5"/>
      <c r="HWH141" s="5"/>
      <c r="HWI141" s="5"/>
      <c r="HWJ141" s="5"/>
      <c r="HWK141" s="5"/>
      <c r="HWL141" s="5"/>
      <c r="HWM141" s="5"/>
      <c r="HWN141" s="5"/>
      <c r="HWO141" s="5"/>
      <c r="HWP141" s="5"/>
      <c r="HWQ141" s="5"/>
      <c r="HWR141" s="5"/>
      <c r="HWS141" s="5"/>
      <c r="HWT141" s="5"/>
      <c r="HWU141" s="5"/>
      <c r="HWV141" s="5"/>
      <c r="HWW141" s="5"/>
      <c r="HWX141" s="5"/>
      <c r="HWY141" s="5"/>
      <c r="HWZ141" s="5"/>
      <c r="HXA141" s="5"/>
      <c r="HXB141" s="5"/>
      <c r="HXC141" s="5"/>
      <c r="HXD141" s="5"/>
      <c r="HXE141" s="5"/>
      <c r="HXF141" s="5"/>
      <c r="HXG141" s="5"/>
      <c r="HXH141" s="5"/>
      <c r="HXI141" s="5"/>
      <c r="HXJ141" s="5"/>
      <c r="HXK141" s="5"/>
      <c r="HXL141" s="5"/>
      <c r="HXM141" s="5"/>
      <c r="HXN141" s="5"/>
      <c r="HXO141" s="5"/>
      <c r="HXP141" s="5"/>
      <c r="HXQ141" s="5"/>
      <c r="HXR141" s="5"/>
      <c r="HXS141" s="5"/>
      <c r="HXT141" s="5"/>
      <c r="HXU141" s="5"/>
      <c r="HXV141" s="5"/>
      <c r="HXW141" s="5"/>
      <c r="HXX141" s="5"/>
      <c r="HXY141" s="5"/>
      <c r="HXZ141" s="5"/>
      <c r="HYA141" s="5"/>
      <c r="HYB141" s="5"/>
      <c r="HYC141" s="5"/>
      <c r="HYD141" s="5"/>
      <c r="HYE141" s="5"/>
      <c r="HYF141" s="5"/>
      <c r="HYG141" s="5"/>
      <c r="HYH141" s="5"/>
      <c r="HYI141" s="5"/>
      <c r="HYJ141" s="5"/>
      <c r="HYK141" s="5"/>
      <c r="HYL141" s="5"/>
      <c r="HYM141" s="5"/>
      <c r="HYN141" s="5"/>
      <c r="HYO141" s="5"/>
      <c r="HYP141" s="5"/>
      <c r="HYQ141" s="5"/>
      <c r="HYR141" s="5"/>
      <c r="HYS141" s="5"/>
      <c r="HYT141" s="5"/>
      <c r="HYU141" s="5"/>
      <c r="HYV141" s="5"/>
      <c r="HYW141" s="5"/>
      <c r="HYX141" s="5"/>
      <c r="HYY141" s="5"/>
      <c r="HYZ141" s="5"/>
      <c r="HZA141" s="5"/>
      <c r="HZB141" s="5"/>
      <c r="HZC141" s="5"/>
      <c r="HZD141" s="5"/>
      <c r="HZE141" s="5"/>
      <c r="HZF141" s="5"/>
      <c r="HZG141" s="5"/>
      <c r="HZH141" s="5"/>
      <c r="HZI141" s="5"/>
      <c r="HZJ141" s="5"/>
      <c r="HZK141" s="5"/>
      <c r="HZL141" s="5"/>
      <c r="HZM141" s="5"/>
      <c r="HZN141" s="5"/>
      <c r="HZO141" s="5"/>
      <c r="HZP141" s="5"/>
      <c r="HZQ141" s="5"/>
      <c r="HZR141" s="5"/>
      <c r="HZS141" s="5"/>
      <c r="HZT141" s="5"/>
      <c r="HZU141" s="5"/>
      <c r="HZV141" s="5"/>
      <c r="HZW141" s="5"/>
      <c r="HZX141" s="5"/>
      <c r="HZY141" s="5"/>
      <c r="HZZ141" s="5"/>
      <c r="IAA141" s="5"/>
      <c r="IAB141" s="5"/>
      <c r="IAC141" s="5"/>
      <c r="IAD141" s="5"/>
      <c r="IAE141" s="5"/>
      <c r="IAF141" s="5"/>
      <c r="IAG141" s="5"/>
      <c r="IAH141" s="5"/>
      <c r="IAI141" s="5"/>
      <c r="IAJ141" s="5"/>
      <c r="IAK141" s="5"/>
      <c r="IAL141" s="5"/>
      <c r="IAM141" s="5"/>
      <c r="IAN141" s="5"/>
      <c r="IAO141" s="5"/>
      <c r="IAP141" s="5"/>
      <c r="IAQ141" s="5"/>
      <c r="IAR141" s="5"/>
      <c r="IAS141" s="5"/>
      <c r="IAT141" s="5"/>
      <c r="IAU141" s="5"/>
      <c r="IAV141" s="5"/>
      <c r="IAW141" s="5"/>
      <c r="IAX141" s="5"/>
      <c r="IAY141" s="5"/>
      <c r="IAZ141" s="5"/>
      <c r="IBA141" s="5"/>
      <c r="IBB141" s="5"/>
      <c r="IBC141" s="5"/>
      <c r="IBD141" s="5"/>
      <c r="IBE141" s="5"/>
      <c r="IBF141" s="5"/>
      <c r="IBG141" s="5"/>
      <c r="IBH141" s="5"/>
      <c r="IBI141" s="5"/>
      <c r="IBJ141" s="5"/>
      <c r="IBK141" s="5"/>
      <c r="IBL141" s="5"/>
      <c r="IBM141" s="5"/>
      <c r="IBN141" s="5"/>
      <c r="IBO141" s="5"/>
      <c r="IBP141" s="5"/>
      <c r="IBQ141" s="5"/>
      <c r="IBR141" s="5"/>
      <c r="IBS141" s="5"/>
      <c r="IBT141" s="5"/>
      <c r="IBU141" s="5"/>
      <c r="IBV141" s="5"/>
      <c r="IBW141" s="5"/>
      <c r="IBX141" s="5"/>
      <c r="IBY141" s="5"/>
      <c r="IBZ141" s="5"/>
      <c r="ICA141" s="5"/>
      <c r="ICB141" s="5"/>
      <c r="ICC141" s="5"/>
      <c r="ICD141" s="5"/>
      <c r="ICE141" s="5"/>
      <c r="ICF141" s="5"/>
      <c r="ICG141" s="5"/>
      <c r="ICH141" s="5"/>
      <c r="ICI141" s="5"/>
      <c r="ICJ141" s="5"/>
      <c r="ICK141" s="5"/>
      <c r="ICL141" s="5"/>
      <c r="ICM141" s="5"/>
      <c r="ICN141" s="5"/>
      <c r="ICO141" s="5"/>
      <c r="ICP141" s="5"/>
      <c r="ICQ141" s="5"/>
      <c r="ICR141" s="5"/>
      <c r="ICS141" s="5"/>
      <c r="ICT141" s="5"/>
      <c r="ICU141" s="5"/>
      <c r="ICV141" s="5"/>
      <c r="ICW141" s="5"/>
      <c r="ICX141" s="5"/>
      <c r="ICY141" s="5"/>
      <c r="ICZ141" s="5"/>
      <c r="IDA141" s="5"/>
      <c r="IDB141" s="5"/>
      <c r="IDC141" s="5"/>
      <c r="IDD141" s="5"/>
      <c r="IDE141" s="5"/>
      <c r="IDF141" s="5"/>
      <c r="IDG141" s="5"/>
      <c r="IDH141" s="5"/>
      <c r="IDI141" s="5"/>
      <c r="IDJ141" s="5"/>
      <c r="IDK141" s="5"/>
      <c r="IDL141" s="5"/>
      <c r="IDM141" s="5"/>
      <c r="IDN141" s="5"/>
      <c r="IDO141" s="5"/>
      <c r="IDP141" s="5"/>
      <c r="IDQ141" s="5"/>
      <c r="IDR141" s="5"/>
      <c r="IDS141" s="5"/>
      <c r="IDT141" s="5"/>
      <c r="IDU141" s="5"/>
      <c r="IDV141" s="5"/>
      <c r="IDW141" s="5"/>
      <c r="IDX141" s="5"/>
      <c r="IDY141" s="5"/>
      <c r="IDZ141" s="5"/>
      <c r="IEA141" s="5"/>
      <c r="IEB141" s="5"/>
      <c r="IEC141" s="5"/>
      <c r="IED141" s="5"/>
      <c r="IEE141" s="5"/>
      <c r="IEF141" s="5"/>
      <c r="IEG141" s="5"/>
      <c r="IEH141" s="5"/>
      <c r="IEI141" s="5"/>
      <c r="IEJ141" s="5"/>
      <c r="IEK141" s="5"/>
      <c r="IEL141" s="5"/>
      <c r="IEM141" s="5"/>
      <c r="IEN141" s="5"/>
      <c r="IEO141" s="5"/>
      <c r="IEP141" s="5"/>
      <c r="IEQ141" s="5"/>
      <c r="IER141" s="5"/>
      <c r="IES141" s="5"/>
      <c r="IET141" s="5"/>
      <c r="IEU141" s="5"/>
      <c r="IEV141" s="5"/>
      <c r="IEW141" s="5"/>
      <c r="IEX141" s="5"/>
      <c r="IEY141" s="5"/>
      <c r="IEZ141" s="5"/>
      <c r="IFA141" s="5"/>
      <c r="IFB141" s="5"/>
      <c r="IFC141" s="5"/>
      <c r="IFD141" s="5"/>
      <c r="IFE141" s="5"/>
      <c r="IFF141" s="5"/>
      <c r="IFG141" s="5"/>
      <c r="IFH141" s="5"/>
      <c r="IFI141" s="5"/>
      <c r="IFJ141" s="5"/>
      <c r="IFK141" s="5"/>
      <c r="IFL141" s="5"/>
      <c r="IFM141" s="5"/>
      <c r="IFN141" s="5"/>
      <c r="IFO141" s="5"/>
      <c r="IFP141" s="5"/>
      <c r="IFQ141" s="5"/>
      <c r="IFR141" s="5"/>
      <c r="IFS141" s="5"/>
      <c r="IFT141" s="5"/>
      <c r="IFU141" s="5"/>
      <c r="IFV141" s="5"/>
      <c r="IFW141" s="5"/>
      <c r="IFX141" s="5"/>
      <c r="IFY141" s="5"/>
      <c r="IFZ141" s="5"/>
      <c r="IGA141" s="5"/>
      <c r="IGB141" s="5"/>
      <c r="IGC141" s="5"/>
      <c r="IGD141" s="5"/>
      <c r="IGE141" s="5"/>
      <c r="IGF141" s="5"/>
      <c r="IGG141" s="5"/>
      <c r="IGH141" s="5"/>
      <c r="IGI141" s="5"/>
      <c r="IGJ141" s="5"/>
      <c r="IGK141" s="5"/>
      <c r="IGL141" s="5"/>
      <c r="IGM141" s="5"/>
      <c r="IGN141" s="5"/>
      <c r="IGO141" s="5"/>
      <c r="IGP141" s="5"/>
      <c r="IGQ141" s="5"/>
      <c r="IGR141" s="5"/>
      <c r="IGS141" s="5"/>
      <c r="IGT141" s="5"/>
      <c r="IGU141" s="5"/>
      <c r="IGV141" s="5"/>
      <c r="IGW141" s="5"/>
      <c r="IGX141" s="5"/>
      <c r="IGY141" s="5"/>
      <c r="IGZ141" s="5"/>
      <c r="IHA141" s="5"/>
      <c r="IHB141" s="5"/>
      <c r="IHC141" s="5"/>
      <c r="IHD141" s="5"/>
      <c r="IHE141" s="5"/>
      <c r="IHF141" s="5"/>
      <c r="IHG141" s="5"/>
      <c r="IHH141" s="5"/>
      <c r="IHI141" s="5"/>
      <c r="IHJ141" s="5"/>
      <c r="IHK141" s="5"/>
      <c r="IHL141" s="5"/>
      <c r="IHM141" s="5"/>
      <c r="IHN141" s="5"/>
      <c r="IHO141" s="5"/>
      <c r="IHP141" s="5"/>
      <c r="IHQ141" s="5"/>
      <c r="IHR141" s="5"/>
      <c r="IHS141" s="5"/>
      <c r="IHT141" s="5"/>
      <c r="IHU141" s="5"/>
      <c r="IHV141" s="5"/>
      <c r="IHW141" s="5"/>
      <c r="IHX141" s="5"/>
      <c r="IHY141" s="5"/>
      <c r="IHZ141" s="5"/>
      <c r="IIA141" s="5"/>
      <c r="IIB141" s="5"/>
      <c r="IIC141" s="5"/>
      <c r="IID141" s="5"/>
      <c r="IIE141" s="5"/>
      <c r="IIF141" s="5"/>
      <c r="IIG141" s="5"/>
      <c r="IIH141" s="5"/>
      <c r="III141" s="5"/>
      <c r="IIJ141" s="5"/>
      <c r="IIK141" s="5"/>
      <c r="IIL141" s="5"/>
      <c r="IIM141" s="5"/>
      <c r="IIN141" s="5"/>
      <c r="IIO141" s="5"/>
      <c r="IIP141" s="5"/>
      <c r="IIQ141" s="5"/>
      <c r="IIR141" s="5"/>
      <c r="IIS141" s="5"/>
      <c r="IIT141" s="5"/>
      <c r="IIU141" s="5"/>
      <c r="IIV141" s="5"/>
      <c r="IIW141" s="5"/>
      <c r="IIX141" s="5"/>
      <c r="IIY141" s="5"/>
      <c r="IIZ141" s="5"/>
      <c r="IJA141" s="5"/>
      <c r="IJB141" s="5"/>
      <c r="IJC141" s="5"/>
      <c r="IJD141" s="5"/>
      <c r="IJE141" s="5"/>
      <c r="IJF141" s="5"/>
      <c r="IJG141" s="5"/>
      <c r="IJH141" s="5"/>
      <c r="IJI141" s="5"/>
      <c r="IJJ141" s="5"/>
      <c r="IJK141" s="5"/>
      <c r="IJL141" s="5"/>
      <c r="IJM141" s="5"/>
      <c r="IJN141" s="5"/>
      <c r="IJO141" s="5"/>
      <c r="IJP141" s="5"/>
      <c r="IJQ141" s="5"/>
      <c r="IJR141" s="5"/>
      <c r="IJS141" s="5"/>
      <c r="IJT141" s="5"/>
      <c r="IJU141" s="5"/>
      <c r="IJV141" s="5"/>
      <c r="IJW141" s="5"/>
      <c r="IJX141" s="5"/>
      <c r="IJY141" s="5"/>
      <c r="IJZ141" s="5"/>
      <c r="IKA141" s="5"/>
      <c r="IKB141" s="5"/>
      <c r="IKC141" s="5"/>
      <c r="IKD141" s="5"/>
      <c r="IKE141" s="5"/>
      <c r="IKF141" s="5"/>
      <c r="IKG141" s="5"/>
      <c r="IKH141" s="5"/>
      <c r="IKI141" s="5"/>
      <c r="IKJ141" s="5"/>
      <c r="IKK141" s="5"/>
      <c r="IKL141" s="5"/>
      <c r="IKM141" s="5"/>
      <c r="IKN141" s="5"/>
      <c r="IKO141" s="5"/>
      <c r="IKP141" s="5"/>
      <c r="IKQ141" s="5"/>
      <c r="IKR141" s="5"/>
      <c r="IKS141" s="5"/>
      <c r="IKT141" s="5"/>
      <c r="IKU141" s="5"/>
      <c r="IKV141" s="5"/>
      <c r="IKW141" s="5"/>
      <c r="IKX141" s="5"/>
      <c r="IKY141" s="5"/>
      <c r="IKZ141" s="5"/>
      <c r="ILA141" s="5"/>
      <c r="ILB141" s="5"/>
      <c r="ILC141" s="5"/>
      <c r="ILD141" s="5"/>
      <c r="ILE141" s="5"/>
      <c r="ILF141" s="5"/>
      <c r="ILG141" s="5"/>
      <c r="ILH141" s="5"/>
      <c r="ILI141" s="5"/>
      <c r="ILJ141" s="5"/>
      <c r="ILK141" s="5"/>
      <c r="ILL141" s="5"/>
      <c r="ILM141" s="5"/>
      <c r="ILN141" s="5"/>
      <c r="ILO141" s="5"/>
      <c r="ILP141" s="5"/>
      <c r="ILQ141" s="5"/>
      <c r="ILR141" s="5"/>
      <c r="ILS141" s="5"/>
      <c r="ILT141" s="5"/>
      <c r="ILU141" s="5"/>
      <c r="ILV141" s="5"/>
      <c r="ILW141" s="5"/>
      <c r="ILX141" s="5"/>
      <c r="ILY141" s="5"/>
      <c r="ILZ141" s="5"/>
      <c r="IMA141" s="5"/>
      <c r="IMB141" s="5"/>
      <c r="IMC141" s="5"/>
      <c r="IMD141" s="5"/>
      <c r="IME141" s="5"/>
      <c r="IMF141" s="5"/>
      <c r="IMG141" s="5"/>
      <c r="IMH141" s="5"/>
      <c r="IMI141" s="5"/>
      <c r="IMJ141" s="5"/>
      <c r="IMK141" s="5"/>
      <c r="IML141" s="5"/>
      <c r="IMM141" s="5"/>
      <c r="IMN141" s="5"/>
      <c r="IMO141" s="5"/>
      <c r="IMP141" s="5"/>
      <c r="IMQ141" s="5"/>
      <c r="IMR141" s="5"/>
      <c r="IMS141" s="5"/>
      <c r="IMT141" s="5"/>
      <c r="IMU141" s="5"/>
      <c r="IMV141" s="5"/>
      <c r="IMW141" s="5"/>
      <c r="IMX141" s="5"/>
      <c r="IMY141" s="5"/>
      <c r="IMZ141" s="5"/>
      <c r="INA141" s="5"/>
      <c r="INB141" s="5"/>
      <c r="INC141" s="5"/>
      <c r="IND141" s="5"/>
      <c r="INE141" s="5"/>
      <c r="INF141" s="5"/>
      <c r="ING141" s="5"/>
      <c r="INH141" s="5"/>
      <c r="INI141" s="5"/>
      <c r="INJ141" s="5"/>
      <c r="INK141" s="5"/>
      <c r="INL141" s="5"/>
      <c r="INM141" s="5"/>
      <c r="INN141" s="5"/>
      <c r="INO141" s="5"/>
      <c r="INP141" s="5"/>
      <c r="INQ141" s="5"/>
      <c r="INR141" s="5"/>
      <c r="INS141" s="5"/>
      <c r="INT141" s="5"/>
      <c r="INU141" s="5"/>
      <c r="INV141" s="5"/>
      <c r="INW141" s="5"/>
      <c r="INX141" s="5"/>
      <c r="INY141" s="5"/>
      <c r="INZ141" s="5"/>
      <c r="IOA141" s="5"/>
      <c r="IOB141" s="5"/>
      <c r="IOC141" s="5"/>
      <c r="IOD141" s="5"/>
      <c r="IOE141" s="5"/>
      <c r="IOF141" s="5"/>
      <c r="IOG141" s="5"/>
      <c r="IOH141" s="5"/>
      <c r="IOI141" s="5"/>
      <c r="IOJ141" s="5"/>
      <c r="IOK141" s="5"/>
      <c r="IOL141" s="5"/>
      <c r="IOM141" s="5"/>
      <c r="ION141" s="5"/>
      <c r="IOO141" s="5"/>
      <c r="IOP141" s="5"/>
      <c r="IOQ141" s="5"/>
      <c r="IOR141" s="5"/>
      <c r="IOS141" s="5"/>
      <c r="IOT141" s="5"/>
      <c r="IOU141" s="5"/>
      <c r="IOV141" s="5"/>
      <c r="IOW141" s="5"/>
      <c r="IOX141" s="5"/>
      <c r="IOY141" s="5"/>
      <c r="IOZ141" s="5"/>
      <c r="IPA141" s="5"/>
      <c r="IPB141" s="5"/>
      <c r="IPC141" s="5"/>
      <c r="IPD141" s="5"/>
      <c r="IPE141" s="5"/>
      <c r="IPF141" s="5"/>
      <c r="IPG141" s="5"/>
      <c r="IPH141" s="5"/>
      <c r="IPI141" s="5"/>
      <c r="IPJ141" s="5"/>
      <c r="IPK141" s="5"/>
      <c r="IPL141" s="5"/>
      <c r="IPM141" s="5"/>
      <c r="IPN141" s="5"/>
      <c r="IPO141" s="5"/>
      <c r="IPP141" s="5"/>
      <c r="IPQ141" s="5"/>
      <c r="IPR141" s="5"/>
      <c r="IPS141" s="5"/>
      <c r="IPT141" s="5"/>
      <c r="IPU141" s="5"/>
      <c r="IPV141" s="5"/>
      <c r="IPW141" s="5"/>
      <c r="IPX141" s="5"/>
      <c r="IPY141" s="5"/>
      <c r="IPZ141" s="5"/>
      <c r="IQA141" s="5"/>
      <c r="IQB141" s="5"/>
      <c r="IQC141" s="5"/>
      <c r="IQD141" s="5"/>
      <c r="IQE141" s="5"/>
      <c r="IQF141" s="5"/>
      <c r="IQG141" s="5"/>
      <c r="IQH141" s="5"/>
      <c r="IQI141" s="5"/>
      <c r="IQJ141" s="5"/>
      <c r="IQK141" s="5"/>
      <c r="IQL141" s="5"/>
      <c r="IQM141" s="5"/>
      <c r="IQN141" s="5"/>
      <c r="IQO141" s="5"/>
      <c r="IQP141" s="5"/>
      <c r="IQQ141" s="5"/>
      <c r="IQR141" s="5"/>
      <c r="IQS141" s="5"/>
      <c r="IQT141" s="5"/>
      <c r="IQU141" s="5"/>
      <c r="IQV141" s="5"/>
      <c r="IQW141" s="5"/>
      <c r="IQX141" s="5"/>
      <c r="IQY141" s="5"/>
      <c r="IQZ141" s="5"/>
      <c r="IRA141" s="5"/>
      <c r="IRB141" s="5"/>
      <c r="IRC141" s="5"/>
      <c r="IRD141" s="5"/>
      <c r="IRE141" s="5"/>
      <c r="IRF141" s="5"/>
      <c r="IRG141" s="5"/>
      <c r="IRH141" s="5"/>
      <c r="IRI141" s="5"/>
      <c r="IRJ141" s="5"/>
      <c r="IRK141" s="5"/>
      <c r="IRL141" s="5"/>
      <c r="IRM141" s="5"/>
      <c r="IRN141" s="5"/>
      <c r="IRO141" s="5"/>
      <c r="IRP141" s="5"/>
      <c r="IRQ141" s="5"/>
      <c r="IRR141" s="5"/>
      <c r="IRS141" s="5"/>
      <c r="IRT141" s="5"/>
      <c r="IRU141" s="5"/>
      <c r="IRV141" s="5"/>
      <c r="IRW141" s="5"/>
      <c r="IRX141" s="5"/>
      <c r="IRY141" s="5"/>
      <c r="IRZ141" s="5"/>
      <c r="ISA141" s="5"/>
      <c r="ISB141" s="5"/>
      <c r="ISC141" s="5"/>
      <c r="ISD141" s="5"/>
      <c r="ISE141" s="5"/>
      <c r="ISF141" s="5"/>
      <c r="ISG141" s="5"/>
      <c r="ISH141" s="5"/>
      <c r="ISI141" s="5"/>
      <c r="ISJ141" s="5"/>
      <c r="ISK141" s="5"/>
      <c r="ISL141" s="5"/>
      <c r="ISM141" s="5"/>
      <c r="ISN141" s="5"/>
      <c r="ISO141" s="5"/>
      <c r="ISP141" s="5"/>
      <c r="ISQ141" s="5"/>
      <c r="ISR141" s="5"/>
      <c r="ISS141" s="5"/>
      <c r="IST141" s="5"/>
      <c r="ISU141" s="5"/>
      <c r="ISV141" s="5"/>
      <c r="ISW141" s="5"/>
      <c r="ISX141" s="5"/>
      <c r="ISY141" s="5"/>
      <c r="ISZ141" s="5"/>
      <c r="ITA141" s="5"/>
      <c r="ITB141" s="5"/>
      <c r="ITC141" s="5"/>
      <c r="ITD141" s="5"/>
      <c r="ITE141" s="5"/>
      <c r="ITF141" s="5"/>
      <c r="ITG141" s="5"/>
      <c r="ITH141" s="5"/>
      <c r="ITI141" s="5"/>
      <c r="ITJ141" s="5"/>
      <c r="ITK141" s="5"/>
      <c r="ITL141" s="5"/>
      <c r="ITM141" s="5"/>
      <c r="ITN141" s="5"/>
      <c r="ITO141" s="5"/>
      <c r="ITP141" s="5"/>
      <c r="ITQ141" s="5"/>
      <c r="ITR141" s="5"/>
      <c r="ITS141" s="5"/>
      <c r="ITT141" s="5"/>
      <c r="ITU141" s="5"/>
      <c r="ITV141" s="5"/>
      <c r="ITW141" s="5"/>
      <c r="ITX141" s="5"/>
      <c r="ITY141" s="5"/>
      <c r="ITZ141" s="5"/>
      <c r="IUA141" s="5"/>
      <c r="IUB141" s="5"/>
      <c r="IUC141" s="5"/>
      <c r="IUD141" s="5"/>
      <c r="IUE141" s="5"/>
      <c r="IUF141" s="5"/>
      <c r="IUG141" s="5"/>
      <c r="IUH141" s="5"/>
      <c r="IUI141" s="5"/>
      <c r="IUJ141" s="5"/>
      <c r="IUK141" s="5"/>
      <c r="IUL141" s="5"/>
      <c r="IUM141" s="5"/>
      <c r="IUN141" s="5"/>
      <c r="IUO141" s="5"/>
      <c r="IUP141" s="5"/>
      <c r="IUQ141" s="5"/>
      <c r="IUR141" s="5"/>
      <c r="IUS141" s="5"/>
      <c r="IUT141" s="5"/>
      <c r="IUU141" s="5"/>
      <c r="IUV141" s="5"/>
      <c r="IUW141" s="5"/>
      <c r="IUX141" s="5"/>
      <c r="IUY141" s="5"/>
      <c r="IUZ141" s="5"/>
      <c r="IVA141" s="5"/>
      <c r="IVB141" s="5"/>
      <c r="IVC141" s="5"/>
      <c r="IVD141" s="5"/>
      <c r="IVE141" s="5"/>
      <c r="IVF141" s="5"/>
      <c r="IVG141" s="5"/>
      <c r="IVH141" s="5"/>
      <c r="IVI141" s="5"/>
      <c r="IVJ141" s="5"/>
      <c r="IVK141" s="5"/>
      <c r="IVL141" s="5"/>
      <c r="IVM141" s="5"/>
      <c r="IVN141" s="5"/>
      <c r="IVO141" s="5"/>
      <c r="IVP141" s="5"/>
      <c r="IVQ141" s="5"/>
      <c r="IVR141" s="5"/>
      <c r="IVS141" s="5"/>
      <c r="IVT141" s="5"/>
      <c r="IVU141" s="5"/>
      <c r="IVV141" s="5"/>
      <c r="IVW141" s="5"/>
      <c r="IVX141" s="5"/>
      <c r="IVY141" s="5"/>
      <c r="IVZ141" s="5"/>
      <c r="IWA141" s="5"/>
      <c r="IWB141" s="5"/>
      <c r="IWC141" s="5"/>
      <c r="IWD141" s="5"/>
      <c r="IWE141" s="5"/>
      <c r="IWF141" s="5"/>
      <c r="IWG141" s="5"/>
      <c r="IWH141" s="5"/>
      <c r="IWI141" s="5"/>
      <c r="IWJ141" s="5"/>
      <c r="IWK141" s="5"/>
      <c r="IWL141" s="5"/>
      <c r="IWM141" s="5"/>
      <c r="IWN141" s="5"/>
      <c r="IWO141" s="5"/>
      <c r="IWP141" s="5"/>
      <c r="IWQ141" s="5"/>
      <c r="IWR141" s="5"/>
      <c r="IWS141" s="5"/>
      <c r="IWT141" s="5"/>
      <c r="IWU141" s="5"/>
      <c r="IWV141" s="5"/>
      <c r="IWW141" s="5"/>
      <c r="IWX141" s="5"/>
      <c r="IWY141" s="5"/>
      <c r="IWZ141" s="5"/>
      <c r="IXA141" s="5"/>
      <c r="IXB141" s="5"/>
      <c r="IXC141" s="5"/>
      <c r="IXD141" s="5"/>
      <c r="IXE141" s="5"/>
      <c r="IXF141" s="5"/>
      <c r="IXG141" s="5"/>
      <c r="IXH141" s="5"/>
      <c r="IXI141" s="5"/>
      <c r="IXJ141" s="5"/>
      <c r="IXK141" s="5"/>
      <c r="IXL141" s="5"/>
      <c r="IXM141" s="5"/>
      <c r="IXN141" s="5"/>
      <c r="IXO141" s="5"/>
      <c r="IXP141" s="5"/>
      <c r="IXQ141" s="5"/>
      <c r="IXR141" s="5"/>
      <c r="IXS141" s="5"/>
      <c r="IXT141" s="5"/>
      <c r="IXU141" s="5"/>
      <c r="IXV141" s="5"/>
      <c r="IXW141" s="5"/>
      <c r="IXX141" s="5"/>
      <c r="IXY141" s="5"/>
      <c r="IXZ141" s="5"/>
      <c r="IYA141" s="5"/>
      <c r="IYB141" s="5"/>
      <c r="IYC141" s="5"/>
      <c r="IYD141" s="5"/>
      <c r="IYE141" s="5"/>
      <c r="IYF141" s="5"/>
      <c r="IYG141" s="5"/>
      <c r="IYH141" s="5"/>
      <c r="IYI141" s="5"/>
      <c r="IYJ141" s="5"/>
      <c r="IYK141" s="5"/>
      <c r="IYL141" s="5"/>
      <c r="IYM141" s="5"/>
      <c r="IYN141" s="5"/>
      <c r="IYO141" s="5"/>
      <c r="IYP141" s="5"/>
      <c r="IYQ141" s="5"/>
      <c r="IYR141" s="5"/>
      <c r="IYS141" s="5"/>
      <c r="IYT141" s="5"/>
      <c r="IYU141" s="5"/>
      <c r="IYV141" s="5"/>
      <c r="IYW141" s="5"/>
      <c r="IYX141" s="5"/>
      <c r="IYY141" s="5"/>
      <c r="IYZ141" s="5"/>
      <c r="IZA141" s="5"/>
      <c r="IZB141" s="5"/>
      <c r="IZC141" s="5"/>
      <c r="IZD141" s="5"/>
      <c r="IZE141" s="5"/>
      <c r="IZF141" s="5"/>
      <c r="IZG141" s="5"/>
      <c r="IZH141" s="5"/>
      <c r="IZI141" s="5"/>
      <c r="IZJ141" s="5"/>
      <c r="IZK141" s="5"/>
      <c r="IZL141" s="5"/>
      <c r="IZM141" s="5"/>
      <c r="IZN141" s="5"/>
      <c r="IZO141" s="5"/>
      <c r="IZP141" s="5"/>
      <c r="IZQ141" s="5"/>
      <c r="IZR141" s="5"/>
      <c r="IZS141" s="5"/>
      <c r="IZT141" s="5"/>
      <c r="IZU141" s="5"/>
      <c r="IZV141" s="5"/>
      <c r="IZW141" s="5"/>
      <c r="IZX141" s="5"/>
      <c r="IZY141" s="5"/>
      <c r="IZZ141" s="5"/>
      <c r="JAA141" s="5"/>
      <c r="JAB141" s="5"/>
      <c r="JAC141" s="5"/>
      <c r="JAD141" s="5"/>
      <c r="JAE141" s="5"/>
      <c r="JAF141" s="5"/>
      <c r="JAG141" s="5"/>
      <c r="JAH141" s="5"/>
      <c r="JAI141" s="5"/>
      <c r="JAJ141" s="5"/>
      <c r="JAK141" s="5"/>
      <c r="JAL141" s="5"/>
      <c r="JAM141" s="5"/>
      <c r="JAN141" s="5"/>
      <c r="JAO141" s="5"/>
      <c r="JAP141" s="5"/>
      <c r="JAQ141" s="5"/>
      <c r="JAR141" s="5"/>
      <c r="JAS141" s="5"/>
      <c r="JAT141" s="5"/>
      <c r="JAU141" s="5"/>
      <c r="JAV141" s="5"/>
      <c r="JAW141" s="5"/>
      <c r="JAX141" s="5"/>
      <c r="JAY141" s="5"/>
      <c r="JAZ141" s="5"/>
      <c r="JBA141" s="5"/>
      <c r="JBB141" s="5"/>
      <c r="JBC141" s="5"/>
      <c r="JBD141" s="5"/>
      <c r="JBE141" s="5"/>
      <c r="JBF141" s="5"/>
      <c r="JBG141" s="5"/>
      <c r="JBH141" s="5"/>
      <c r="JBI141" s="5"/>
      <c r="JBJ141" s="5"/>
      <c r="JBK141" s="5"/>
      <c r="JBL141" s="5"/>
      <c r="JBM141" s="5"/>
      <c r="JBN141" s="5"/>
      <c r="JBO141" s="5"/>
      <c r="JBP141" s="5"/>
      <c r="JBQ141" s="5"/>
      <c r="JBR141" s="5"/>
      <c r="JBS141" s="5"/>
      <c r="JBT141" s="5"/>
      <c r="JBU141" s="5"/>
      <c r="JBV141" s="5"/>
      <c r="JBW141" s="5"/>
      <c r="JBX141" s="5"/>
      <c r="JBY141" s="5"/>
      <c r="JBZ141" s="5"/>
      <c r="JCA141" s="5"/>
      <c r="JCB141" s="5"/>
      <c r="JCC141" s="5"/>
      <c r="JCD141" s="5"/>
      <c r="JCE141" s="5"/>
      <c r="JCF141" s="5"/>
      <c r="JCG141" s="5"/>
      <c r="JCH141" s="5"/>
      <c r="JCI141" s="5"/>
      <c r="JCJ141" s="5"/>
      <c r="JCK141" s="5"/>
      <c r="JCL141" s="5"/>
      <c r="JCM141" s="5"/>
      <c r="JCN141" s="5"/>
      <c r="JCO141" s="5"/>
      <c r="JCP141" s="5"/>
      <c r="JCQ141" s="5"/>
      <c r="JCR141" s="5"/>
      <c r="JCS141" s="5"/>
      <c r="JCT141" s="5"/>
      <c r="JCU141" s="5"/>
      <c r="JCV141" s="5"/>
      <c r="JCW141" s="5"/>
      <c r="JCX141" s="5"/>
      <c r="JCY141" s="5"/>
      <c r="JCZ141" s="5"/>
      <c r="JDA141" s="5"/>
      <c r="JDB141" s="5"/>
      <c r="JDC141" s="5"/>
      <c r="JDD141" s="5"/>
      <c r="JDE141" s="5"/>
      <c r="JDF141" s="5"/>
      <c r="JDG141" s="5"/>
      <c r="JDH141" s="5"/>
      <c r="JDI141" s="5"/>
      <c r="JDJ141" s="5"/>
      <c r="JDK141" s="5"/>
      <c r="JDL141" s="5"/>
      <c r="JDM141" s="5"/>
      <c r="JDN141" s="5"/>
      <c r="JDO141" s="5"/>
      <c r="JDP141" s="5"/>
      <c r="JDQ141" s="5"/>
      <c r="JDR141" s="5"/>
      <c r="JDS141" s="5"/>
      <c r="JDT141" s="5"/>
      <c r="JDU141" s="5"/>
      <c r="JDV141" s="5"/>
      <c r="JDW141" s="5"/>
      <c r="JDX141" s="5"/>
      <c r="JDY141" s="5"/>
      <c r="JDZ141" s="5"/>
      <c r="JEA141" s="5"/>
      <c r="JEB141" s="5"/>
      <c r="JEC141" s="5"/>
      <c r="JED141" s="5"/>
      <c r="JEE141" s="5"/>
      <c r="JEF141" s="5"/>
      <c r="JEG141" s="5"/>
      <c r="JEH141" s="5"/>
      <c r="JEI141" s="5"/>
      <c r="JEJ141" s="5"/>
      <c r="JEK141" s="5"/>
      <c r="JEL141" s="5"/>
      <c r="JEM141" s="5"/>
      <c r="JEN141" s="5"/>
      <c r="JEO141" s="5"/>
      <c r="JEP141" s="5"/>
      <c r="JEQ141" s="5"/>
      <c r="JER141" s="5"/>
      <c r="JES141" s="5"/>
      <c r="JET141" s="5"/>
      <c r="JEU141" s="5"/>
      <c r="JEV141" s="5"/>
      <c r="JEW141" s="5"/>
      <c r="JEX141" s="5"/>
      <c r="JEY141" s="5"/>
      <c r="JEZ141" s="5"/>
      <c r="JFA141" s="5"/>
      <c r="JFB141" s="5"/>
      <c r="JFC141" s="5"/>
      <c r="JFD141" s="5"/>
      <c r="JFE141" s="5"/>
      <c r="JFF141" s="5"/>
      <c r="JFG141" s="5"/>
      <c r="JFH141" s="5"/>
      <c r="JFI141" s="5"/>
      <c r="JFJ141" s="5"/>
      <c r="JFK141" s="5"/>
      <c r="JFL141" s="5"/>
      <c r="JFM141" s="5"/>
      <c r="JFN141" s="5"/>
      <c r="JFO141" s="5"/>
      <c r="JFP141" s="5"/>
      <c r="JFQ141" s="5"/>
      <c r="JFR141" s="5"/>
      <c r="JFS141" s="5"/>
      <c r="JFT141" s="5"/>
      <c r="JFU141" s="5"/>
      <c r="JFV141" s="5"/>
      <c r="JFW141" s="5"/>
      <c r="JFX141" s="5"/>
      <c r="JFY141" s="5"/>
      <c r="JFZ141" s="5"/>
      <c r="JGA141" s="5"/>
      <c r="JGB141" s="5"/>
      <c r="JGC141" s="5"/>
      <c r="JGD141" s="5"/>
      <c r="JGE141" s="5"/>
      <c r="JGF141" s="5"/>
      <c r="JGG141" s="5"/>
      <c r="JGH141" s="5"/>
      <c r="JGI141" s="5"/>
      <c r="JGJ141" s="5"/>
      <c r="JGK141" s="5"/>
      <c r="JGL141" s="5"/>
      <c r="JGM141" s="5"/>
      <c r="JGN141" s="5"/>
      <c r="JGO141" s="5"/>
      <c r="JGP141" s="5"/>
      <c r="JGQ141" s="5"/>
      <c r="JGR141" s="5"/>
      <c r="JGS141" s="5"/>
      <c r="JGT141" s="5"/>
      <c r="JGU141" s="5"/>
      <c r="JGV141" s="5"/>
      <c r="JGW141" s="5"/>
      <c r="JGX141" s="5"/>
      <c r="JGY141" s="5"/>
      <c r="JGZ141" s="5"/>
      <c r="JHA141" s="5"/>
      <c r="JHB141" s="5"/>
      <c r="JHC141" s="5"/>
      <c r="JHD141" s="5"/>
      <c r="JHE141" s="5"/>
      <c r="JHF141" s="5"/>
      <c r="JHG141" s="5"/>
      <c r="JHH141" s="5"/>
      <c r="JHI141" s="5"/>
      <c r="JHJ141" s="5"/>
      <c r="JHK141" s="5"/>
      <c r="JHL141" s="5"/>
      <c r="JHM141" s="5"/>
      <c r="JHN141" s="5"/>
      <c r="JHO141" s="5"/>
      <c r="JHP141" s="5"/>
      <c r="JHQ141" s="5"/>
      <c r="JHR141" s="5"/>
      <c r="JHS141" s="5"/>
      <c r="JHT141" s="5"/>
      <c r="JHU141" s="5"/>
      <c r="JHV141" s="5"/>
      <c r="JHW141" s="5"/>
      <c r="JHX141" s="5"/>
      <c r="JHY141" s="5"/>
      <c r="JHZ141" s="5"/>
      <c r="JIA141" s="5"/>
      <c r="JIB141" s="5"/>
      <c r="JIC141" s="5"/>
      <c r="JID141" s="5"/>
      <c r="JIE141" s="5"/>
      <c r="JIF141" s="5"/>
      <c r="JIG141" s="5"/>
      <c r="JIH141" s="5"/>
      <c r="JII141" s="5"/>
      <c r="JIJ141" s="5"/>
      <c r="JIK141" s="5"/>
      <c r="JIL141" s="5"/>
      <c r="JIM141" s="5"/>
      <c r="JIN141" s="5"/>
      <c r="JIO141" s="5"/>
      <c r="JIP141" s="5"/>
      <c r="JIQ141" s="5"/>
      <c r="JIR141" s="5"/>
      <c r="JIS141" s="5"/>
      <c r="JIT141" s="5"/>
      <c r="JIU141" s="5"/>
      <c r="JIV141" s="5"/>
      <c r="JIW141" s="5"/>
      <c r="JIX141" s="5"/>
      <c r="JIY141" s="5"/>
      <c r="JIZ141" s="5"/>
      <c r="JJA141" s="5"/>
      <c r="JJB141" s="5"/>
      <c r="JJC141" s="5"/>
      <c r="JJD141" s="5"/>
      <c r="JJE141" s="5"/>
      <c r="JJF141" s="5"/>
      <c r="JJG141" s="5"/>
      <c r="JJH141" s="5"/>
      <c r="JJI141" s="5"/>
      <c r="JJJ141" s="5"/>
      <c r="JJK141" s="5"/>
      <c r="JJL141" s="5"/>
      <c r="JJM141" s="5"/>
      <c r="JJN141" s="5"/>
      <c r="JJO141" s="5"/>
      <c r="JJP141" s="5"/>
      <c r="JJQ141" s="5"/>
      <c r="JJR141" s="5"/>
      <c r="JJS141" s="5"/>
      <c r="JJT141" s="5"/>
      <c r="JJU141" s="5"/>
      <c r="JJV141" s="5"/>
      <c r="JJW141" s="5"/>
      <c r="JJX141" s="5"/>
      <c r="JJY141" s="5"/>
      <c r="JJZ141" s="5"/>
      <c r="JKA141" s="5"/>
      <c r="JKB141" s="5"/>
      <c r="JKC141" s="5"/>
      <c r="JKD141" s="5"/>
      <c r="JKE141" s="5"/>
      <c r="JKF141" s="5"/>
      <c r="JKG141" s="5"/>
      <c r="JKH141" s="5"/>
      <c r="JKI141" s="5"/>
      <c r="JKJ141" s="5"/>
      <c r="JKK141" s="5"/>
      <c r="JKL141" s="5"/>
      <c r="JKM141" s="5"/>
      <c r="JKN141" s="5"/>
      <c r="JKO141" s="5"/>
      <c r="JKP141" s="5"/>
      <c r="JKQ141" s="5"/>
      <c r="JKR141" s="5"/>
      <c r="JKS141" s="5"/>
      <c r="JKT141" s="5"/>
      <c r="JKU141" s="5"/>
      <c r="JKV141" s="5"/>
      <c r="JKW141" s="5"/>
      <c r="JKX141" s="5"/>
      <c r="JKY141" s="5"/>
      <c r="JKZ141" s="5"/>
      <c r="JLA141" s="5"/>
      <c r="JLB141" s="5"/>
      <c r="JLC141" s="5"/>
      <c r="JLD141" s="5"/>
      <c r="JLE141" s="5"/>
      <c r="JLF141" s="5"/>
      <c r="JLG141" s="5"/>
      <c r="JLH141" s="5"/>
      <c r="JLI141" s="5"/>
      <c r="JLJ141" s="5"/>
      <c r="JLK141" s="5"/>
      <c r="JLL141" s="5"/>
      <c r="JLM141" s="5"/>
      <c r="JLN141" s="5"/>
      <c r="JLO141" s="5"/>
      <c r="JLP141" s="5"/>
      <c r="JLQ141" s="5"/>
      <c r="JLR141" s="5"/>
      <c r="JLS141" s="5"/>
      <c r="JLT141" s="5"/>
      <c r="JLU141" s="5"/>
      <c r="JLV141" s="5"/>
      <c r="JLW141" s="5"/>
      <c r="JLX141" s="5"/>
      <c r="JLY141" s="5"/>
      <c r="JLZ141" s="5"/>
      <c r="JMA141" s="5"/>
      <c r="JMB141" s="5"/>
      <c r="JMC141" s="5"/>
      <c r="JMD141" s="5"/>
      <c r="JME141" s="5"/>
      <c r="JMF141" s="5"/>
      <c r="JMG141" s="5"/>
      <c r="JMH141" s="5"/>
      <c r="JMI141" s="5"/>
      <c r="JMJ141" s="5"/>
      <c r="JMK141" s="5"/>
      <c r="JML141" s="5"/>
      <c r="JMM141" s="5"/>
      <c r="JMN141" s="5"/>
      <c r="JMO141" s="5"/>
      <c r="JMP141" s="5"/>
      <c r="JMQ141" s="5"/>
      <c r="JMR141" s="5"/>
      <c r="JMS141" s="5"/>
      <c r="JMT141" s="5"/>
      <c r="JMU141" s="5"/>
      <c r="JMV141" s="5"/>
      <c r="JMW141" s="5"/>
      <c r="JMX141" s="5"/>
      <c r="JMY141" s="5"/>
      <c r="JMZ141" s="5"/>
      <c r="JNA141" s="5"/>
      <c r="JNB141" s="5"/>
      <c r="JNC141" s="5"/>
      <c r="JND141" s="5"/>
      <c r="JNE141" s="5"/>
      <c r="JNF141" s="5"/>
      <c r="JNG141" s="5"/>
      <c r="JNH141" s="5"/>
      <c r="JNI141" s="5"/>
      <c r="JNJ141" s="5"/>
      <c r="JNK141" s="5"/>
      <c r="JNL141" s="5"/>
      <c r="JNM141" s="5"/>
      <c r="JNN141" s="5"/>
      <c r="JNO141" s="5"/>
      <c r="JNP141" s="5"/>
      <c r="JNQ141" s="5"/>
      <c r="JNR141" s="5"/>
      <c r="JNS141" s="5"/>
      <c r="JNT141" s="5"/>
      <c r="JNU141" s="5"/>
      <c r="JNV141" s="5"/>
      <c r="JNW141" s="5"/>
      <c r="JNX141" s="5"/>
      <c r="JNY141" s="5"/>
      <c r="JNZ141" s="5"/>
      <c r="JOA141" s="5"/>
      <c r="JOB141" s="5"/>
      <c r="JOC141" s="5"/>
      <c r="JOD141" s="5"/>
      <c r="JOE141" s="5"/>
      <c r="JOF141" s="5"/>
      <c r="JOG141" s="5"/>
      <c r="JOH141" s="5"/>
      <c r="JOI141" s="5"/>
      <c r="JOJ141" s="5"/>
      <c r="JOK141" s="5"/>
      <c r="JOL141" s="5"/>
      <c r="JOM141" s="5"/>
      <c r="JON141" s="5"/>
      <c r="JOO141" s="5"/>
      <c r="JOP141" s="5"/>
      <c r="JOQ141" s="5"/>
      <c r="JOR141" s="5"/>
      <c r="JOS141" s="5"/>
      <c r="JOT141" s="5"/>
      <c r="JOU141" s="5"/>
      <c r="JOV141" s="5"/>
      <c r="JOW141" s="5"/>
      <c r="JOX141" s="5"/>
      <c r="JOY141" s="5"/>
      <c r="JOZ141" s="5"/>
      <c r="JPA141" s="5"/>
      <c r="JPB141" s="5"/>
      <c r="JPC141" s="5"/>
      <c r="JPD141" s="5"/>
      <c r="JPE141" s="5"/>
      <c r="JPF141" s="5"/>
      <c r="JPG141" s="5"/>
      <c r="JPH141" s="5"/>
      <c r="JPI141" s="5"/>
      <c r="JPJ141" s="5"/>
      <c r="JPK141" s="5"/>
      <c r="JPL141" s="5"/>
      <c r="JPM141" s="5"/>
      <c r="JPN141" s="5"/>
      <c r="JPO141" s="5"/>
      <c r="JPP141" s="5"/>
      <c r="JPQ141" s="5"/>
      <c r="JPR141" s="5"/>
      <c r="JPS141" s="5"/>
      <c r="JPT141" s="5"/>
      <c r="JPU141" s="5"/>
      <c r="JPV141" s="5"/>
      <c r="JPW141" s="5"/>
      <c r="JPX141" s="5"/>
      <c r="JPY141" s="5"/>
      <c r="JPZ141" s="5"/>
      <c r="JQA141" s="5"/>
      <c r="JQB141" s="5"/>
      <c r="JQC141" s="5"/>
      <c r="JQD141" s="5"/>
      <c r="JQE141" s="5"/>
      <c r="JQF141" s="5"/>
      <c r="JQG141" s="5"/>
      <c r="JQH141" s="5"/>
      <c r="JQI141" s="5"/>
      <c r="JQJ141" s="5"/>
      <c r="JQK141" s="5"/>
      <c r="JQL141" s="5"/>
      <c r="JQM141" s="5"/>
      <c r="JQN141" s="5"/>
      <c r="JQO141" s="5"/>
      <c r="JQP141" s="5"/>
      <c r="JQQ141" s="5"/>
      <c r="JQR141" s="5"/>
      <c r="JQS141" s="5"/>
      <c r="JQT141" s="5"/>
      <c r="JQU141" s="5"/>
      <c r="JQV141" s="5"/>
      <c r="JQW141" s="5"/>
      <c r="JQX141" s="5"/>
      <c r="JQY141" s="5"/>
      <c r="JQZ141" s="5"/>
      <c r="JRA141" s="5"/>
      <c r="JRB141" s="5"/>
      <c r="JRC141" s="5"/>
      <c r="JRD141" s="5"/>
      <c r="JRE141" s="5"/>
      <c r="JRF141" s="5"/>
      <c r="JRG141" s="5"/>
      <c r="JRH141" s="5"/>
      <c r="JRI141" s="5"/>
      <c r="JRJ141" s="5"/>
      <c r="JRK141" s="5"/>
      <c r="JRL141" s="5"/>
      <c r="JRM141" s="5"/>
      <c r="JRN141" s="5"/>
      <c r="JRO141" s="5"/>
      <c r="JRP141" s="5"/>
      <c r="JRQ141" s="5"/>
      <c r="JRR141" s="5"/>
      <c r="JRS141" s="5"/>
      <c r="JRT141" s="5"/>
      <c r="JRU141" s="5"/>
      <c r="JRV141" s="5"/>
      <c r="JRW141" s="5"/>
      <c r="JRX141" s="5"/>
      <c r="JRY141" s="5"/>
      <c r="JRZ141" s="5"/>
      <c r="JSA141" s="5"/>
      <c r="JSB141" s="5"/>
      <c r="JSC141" s="5"/>
      <c r="JSD141" s="5"/>
      <c r="JSE141" s="5"/>
      <c r="JSF141" s="5"/>
      <c r="JSG141" s="5"/>
      <c r="JSH141" s="5"/>
      <c r="JSI141" s="5"/>
      <c r="JSJ141" s="5"/>
      <c r="JSK141" s="5"/>
      <c r="JSL141" s="5"/>
      <c r="JSM141" s="5"/>
      <c r="JSN141" s="5"/>
      <c r="JSO141" s="5"/>
      <c r="JSP141" s="5"/>
      <c r="JSQ141" s="5"/>
      <c r="JSR141" s="5"/>
      <c r="JSS141" s="5"/>
      <c r="JST141" s="5"/>
      <c r="JSU141" s="5"/>
      <c r="JSV141" s="5"/>
      <c r="JSW141" s="5"/>
      <c r="JSX141" s="5"/>
      <c r="JSY141" s="5"/>
      <c r="JSZ141" s="5"/>
      <c r="JTA141" s="5"/>
      <c r="JTB141" s="5"/>
      <c r="JTC141" s="5"/>
      <c r="JTD141" s="5"/>
      <c r="JTE141" s="5"/>
      <c r="JTF141" s="5"/>
      <c r="JTG141" s="5"/>
      <c r="JTH141" s="5"/>
      <c r="JTI141" s="5"/>
      <c r="JTJ141" s="5"/>
      <c r="JTK141" s="5"/>
      <c r="JTL141" s="5"/>
      <c r="JTM141" s="5"/>
      <c r="JTN141" s="5"/>
      <c r="JTO141" s="5"/>
      <c r="JTP141" s="5"/>
      <c r="JTQ141" s="5"/>
      <c r="JTR141" s="5"/>
      <c r="JTS141" s="5"/>
      <c r="JTT141" s="5"/>
      <c r="JTU141" s="5"/>
      <c r="JTV141" s="5"/>
      <c r="JTW141" s="5"/>
      <c r="JTX141" s="5"/>
      <c r="JTY141" s="5"/>
      <c r="JTZ141" s="5"/>
      <c r="JUA141" s="5"/>
      <c r="JUB141" s="5"/>
      <c r="JUC141" s="5"/>
      <c r="JUD141" s="5"/>
      <c r="JUE141" s="5"/>
      <c r="JUF141" s="5"/>
      <c r="JUG141" s="5"/>
      <c r="JUH141" s="5"/>
      <c r="JUI141" s="5"/>
      <c r="JUJ141" s="5"/>
      <c r="JUK141" s="5"/>
      <c r="JUL141" s="5"/>
      <c r="JUM141" s="5"/>
      <c r="JUN141" s="5"/>
      <c r="JUO141" s="5"/>
      <c r="JUP141" s="5"/>
      <c r="JUQ141" s="5"/>
      <c r="JUR141" s="5"/>
      <c r="JUS141" s="5"/>
      <c r="JUT141" s="5"/>
      <c r="JUU141" s="5"/>
      <c r="JUV141" s="5"/>
      <c r="JUW141" s="5"/>
      <c r="JUX141" s="5"/>
      <c r="JUY141" s="5"/>
      <c r="JUZ141" s="5"/>
      <c r="JVA141" s="5"/>
      <c r="JVB141" s="5"/>
      <c r="JVC141" s="5"/>
      <c r="JVD141" s="5"/>
      <c r="JVE141" s="5"/>
      <c r="JVF141" s="5"/>
      <c r="JVG141" s="5"/>
      <c r="JVH141" s="5"/>
      <c r="JVI141" s="5"/>
      <c r="JVJ141" s="5"/>
      <c r="JVK141" s="5"/>
      <c r="JVL141" s="5"/>
      <c r="JVM141" s="5"/>
      <c r="JVN141" s="5"/>
      <c r="JVO141" s="5"/>
      <c r="JVP141" s="5"/>
      <c r="JVQ141" s="5"/>
      <c r="JVR141" s="5"/>
      <c r="JVS141" s="5"/>
      <c r="JVT141" s="5"/>
      <c r="JVU141" s="5"/>
      <c r="JVV141" s="5"/>
      <c r="JVW141" s="5"/>
      <c r="JVX141" s="5"/>
      <c r="JVY141" s="5"/>
      <c r="JVZ141" s="5"/>
      <c r="JWA141" s="5"/>
      <c r="JWB141" s="5"/>
      <c r="JWC141" s="5"/>
      <c r="JWD141" s="5"/>
      <c r="JWE141" s="5"/>
      <c r="JWF141" s="5"/>
      <c r="JWG141" s="5"/>
      <c r="JWH141" s="5"/>
      <c r="JWI141" s="5"/>
      <c r="JWJ141" s="5"/>
      <c r="JWK141" s="5"/>
      <c r="JWL141" s="5"/>
      <c r="JWM141" s="5"/>
      <c r="JWN141" s="5"/>
      <c r="JWO141" s="5"/>
      <c r="JWP141" s="5"/>
      <c r="JWQ141" s="5"/>
      <c r="JWR141" s="5"/>
      <c r="JWS141" s="5"/>
      <c r="JWT141" s="5"/>
      <c r="JWU141" s="5"/>
      <c r="JWV141" s="5"/>
      <c r="JWW141" s="5"/>
      <c r="JWX141" s="5"/>
      <c r="JWY141" s="5"/>
      <c r="JWZ141" s="5"/>
      <c r="JXA141" s="5"/>
      <c r="JXB141" s="5"/>
      <c r="JXC141" s="5"/>
      <c r="JXD141" s="5"/>
      <c r="JXE141" s="5"/>
      <c r="JXF141" s="5"/>
      <c r="JXG141" s="5"/>
      <c r="JXH141" s="5"/>
      <c r="JXI141" s="5"/>
      <c r="JXJ141" s="5"/>
      <c r="JXK141" s="5"/>
      <c r="JXL141" s="5"/>
      <c r="JXM141" s="5"/>
      <c r="JXN141" s="5"/>
      <c r="JXO141" s="5"/>
      <c r="JXP141" s="5"/>
      <c r="JXQ141" s="5"/>
      <c r="JXR141" s="5"/>
      <c r="JXS141" s="5"/>
      <c r="JXT141" s="5"/>
      <c r="JXU141" s="5"/>
      <c r="JXV141" s="5"/>
      <c r="JXW141" s="5"/>
      <c r="JXX141" s="5"/>
      <c r="JXY141" s="5"/>
      <c r="JXZ141" s="5"/>
      <c r="JYA141" s="5"/>
      <c r="JYB141" s="5"/>
      <c r="JYC141" s="5"/>
      <c r="JYD141" s="5"/>
      <c r="JYE141" s="5"/>
      <c r="JYF141" s="5"/>
      <c r="JYG141" s="5"/>
      <c r="JYH141" s="5"/>
      <c r="JYI141" s="5"/>
      <c r="JYJ141" s="5"/>
      <c r="JYK141" s="5"/>
      <c r="JYL141" s="5"/>
      <c r="JYM141" s="5"/>
      <c r="JYN141" s="5"/>
      <c r="JYO141" s="5"/>
      <c r="JYP141" s="5"/>
      <c r="JYQ141" s="5"/>
      <c r="JYR141" s="5"/>
      <c r="JYS141" s="5"/>
      <c r="JYT141" s="5"/>
      <c r="JYU141" s="5"/>
      <c r="JYV141" s="5"/>
      <c r="JYW141" s="5"/>
      <c r="JYX141" s="5"/>
      <c r="JYY141" s="5"/>
      <c r="JYZ141" s="5"/>
      <c r="JZA141" s="5"/>
      <c r="JZB141" s="5"/>
      <c r="JZC141" s="5"/>
      <c r="JZD141" s="5"/>
      <c r="JZE141" s="5"/>
      <c r="JZF141" s="5"/>
      <c r="JZG141" s="5"/>
      <c r="JZH141" s="5"/>
      <c r="JZI141" s="5"/>
      <c r="JZJ141" s="5"/>
      <c r="JZK141" s="5"/>
      <c r="JZL141" s="5"/>
      <c r="JZM141" s="5"/>
      <c r="JZN141" s="5"/>
      <c r="JZO141" s="5"/>
      <c r="JZP141" s="5"/>
      <c r="JZQ141" s="5"/>
      <c r="JZR141" s="5"/>
      <c r="JZS141" s="5"/>
      <c r="JZT141" s="5"/>
      <c r="JZU141" s="5"/>
      <c r="JZV141" s="5"/>
      <c r="JZW141" s="5"/>
      <c r="JZX141" s="5"/>
      <c r="JZY141" s="5"/>
      <c r="JZZ141" s="5"/>
      <c r="KAA141" s="5"/>
      <c r="KAB141" s="5"/>
      <c r="KAC141" s="5"/>
      <c r="KAD141" s="5"/>
      <c r="KAE141" s="5"/>
      <c r="KAF141" s="5"/>
      <c r="KAG141" s="5"/>
      <c r="KAH141" s="5"/>
      <c r="KAI141" s="5"/>
      <c r="KAJ141" s="5"/>
      <c r="KAK141" s="5"/>
      <c r="KAL141" s="5"/>
      <c r="KAM141" s="5"/>
      <c r="KAN141" s="5"/>
      <c r="KAO141" s="5"/>
      <c r="KAP141" s="5"/>
      <c r="KAQ141" s="5"/>
      <c r="KAR141" s="5"/>
      <c r="KAS141" s="5"/>
      <c r="KAT141" s="5"/>
      <c r="KAU141" s="5"/>
      <c r="KAV141" s="5"/>
      <c r="KAW141" s="5"/>
      <c r="KAX141" s="5"/>
      <c r="KAY141" s="5"/>
      <c r="KAZ141" s="5"/>
      <c r="KBA141" s="5"/>
      <c r="KBB141" s="5"/>
      <c r="KBC141" s="5"/>
      <c r="KBD141" s="5"/>
      <c r="KBE141" s="5"/>
      <c r="KBF141" s="5"/>
      <c r="KBG141" s="5"/>
      <c r="KBH141" s="5"/>
      <c r="KBI141" s="5"/>
      <c r="KBJ141" s="5"/>
      <c r="KBK141" s="5"/>
      <c r="KBL141" s="5"/>
      <c r="KBM141" s="5"/>
      <c r="KBN141" s="5"/>
      <c r="KBO141" s="5"/>
      <c r="KBP141" s="5"/>
      <c r="KBQ141" s="5"/>
      <c r="KBR141" s="5"/>
      <c r="KBS141" s="5"/>
      <c r="KBT141" s="5"/>
      <c r="KBU141" s="5"/>
      <c r="KBV141" s="5"/>
      <c r="KBW141" s="5"/>
      <c r="KBX141" s="5"/>
      <c r="KBY141" s="5"/>
      <c r="KBZ141" s="5"/>
      <c r="KCA141" s="5"/>
      <c r="KCB141" s="5"/>
      <c r="KCC141" s="5"/>
      <c r="KCD141" s="5"/>
      <c r="KCE141" s="5"/>
      <c r="KCF141" s="5"/>
      <c r="KCG141" s="5"/>
      <c r="KCH141" s="5"/>
      <c r="KCI141" s="5"/>
      <c r="KCJ141" s="5"/>
      <c r="KCK141" s="5"/>
      <c r="KCL141" s="5"/>
      <c r="KCM141" s="5"/>
      <c r="KCN141" s="5"/>
      <c r="KCO141" s="5"/>
      <c r="KCP141" s="5"/>
      <c r="KCQ141" s="5"/>
      <c r="KCR141" s="5"/>
      <c r="KCS141" s="5"/>
      <c r="KCT141" s="5"/>
      <c r="KCU141" s="5"/>
      <c r="KCV141" s="5"/>
      <c r="KCW141" s="5"/>
      <c r="KCX141" s="5"/>
      <c r="KCY141" s="5"/>
      <c r="KCZ141" s="5"/>
      <c r="KDA141" s="5"/>
      <c r="KDB141" s="5"/>
      <c r="KDC141" s="5"/>
      <c r="KDD141" s="5"/>
      <c r="KDE141" s="5"/>
      <c r="KDF141" s="5"/>
      <c r="KDG141" s="5"/>
      <c r="KDH141" s="5"/>
      <c r="KDI141" s="5"/>
      <c r="KDJ141" s="5"/>
      <c r="KDK141" s="5"/>
      <c r="KDL141" s="5"/>
      <c r="KDM141" s="5"/>
      <c r="KDN141" s="5"/>
      <c r="KDO141" s="5"/>
      <c r="KDP141" s="5"/>
      <c r="KDQ141" s="5"/>
      <c r="KDR141" s="5"/>
      <c r="KDS141" s="5"/>
      <c r="KDT141" s="5"/>
      <c r="KDU141" s="5"/>
      <c r="KDV141" s="5"/>
      <c r="KDW141" s="5"/>
      <c r="KDX141" s="5"/>
      <c r="KDY141" s="5"/>
      <c r="KDZ141" s="5"/>
      <c r="KEA141" s="5"/>
      <c r="KEB141" s="5"/>
      <c r="KEC141" s="5"/>
      <c r="KED141" s="5"/>
      <c r="KEE141" s="5"/>
      <c r="KEF141" s="5"/>
      <c r="KEG141" s="5"/>
      <c r="KEH141" s="5"/>
      <c r="KEI141" s="5"/>
      <c r="KEJ141" s="5"/>
      <c r="KEK141" s="5"/>
      <c r="KEL141" s="5"/>
      <c r="KEM141" s="5"/>
      <c r="KEN141" s="5"/>
      <c r="KEO141" s="5"/>
      <c r="KEP141" s="5"/>
      <c r="KEQ141" s="5"/>
      <c r="KER141" s="5"/>
      <c r="KES141" s="5"/>
      <c r="KET141" s="5"/>
      <c r="KEU141" s="5"/>
      <c r="KEV141" s="5"/>
      <c r="KEW141" s="5"/>
      <c r="KEX141" s="5"/>
      <c r="KEY141" s="5"/>
      <c r="KEZ141" s="5"/>
      <c r="KFA141" s="5"/>
      <c r="KFB141" s="5"/>
      <c r="KFC141" s="5"/>
      <c r="KFD141" s="5"/>
      <c r="KFE141" s="5"/>
      <c r="KFF141" s="5"/>
      <c r="KFG141" s="5"/>
      <c r="KFH141" s="5"/>
      <c r="KFI141" s="5"/>
      <c r="KFJ141" s="5"/>
      <c r="KFK141" s="5"/>
      <c r="KFL141" s="5"/>
      <c r="KFM141" s="5"/>
      <c r="KFN141" s="5"/>
      <c r="KFO141" s="5"/>
      <c r="KFP141" s="5"/>
      <c r="KFQ141" s="5"/>
      <c r="KFR141" s="5"/>
      <c r="KFS141" s="5"/>
      <c r="KFT141" s="5"/>
      <c r="KFU141" s="5"/>
      <c r="KFV141" s="5"/>
      <c r="KFW141" s="5"/>
      <c r="KFX141" s="5"/>
      <c r="KFY141" s="5"/>
      <c r="KFZ141" s="5"/>
      <c r="KGA141" s="5"/>
      <c r="KGB141" s="5"/>
      <c r="KGC141" s="5"/>
      <c r="KGD141" s="5"/>
      <c r="KGE141" s="5"/>
      <c r="KGF141" s="5"/>
      <c r="KGG141" s="5"/>
      <c r="KGH141" s="5"/>
      <c r="KGI141" s="5"/>
      <c r="KGJ141" s="5"/>
      <c r="KGK141" s="5"/>
      <c r="KGL141" s="5"/>
      <c r="KGM141" s="5"/>
      <c r="KGN141" s="5"/>
      <c r="KGO141" s="5"/>
      <c r="KGP141" s="5"/>
      <c r="KGQ141" s="5"/>
      <c r="KGR141" s="5"/>
      <c r="KGS141" s="5"/>
      <c r="KGT141" s="5"/>
      <c r="KGU141" s="5"/>
      <c r="KGV141" s="5"/>
      <c r="KGW141" s="5"/>
      <c r="KGX141" s="5"/>
      <c r="KGY141" s="5"/>
      <c r="KGZ141" s="5"/>
      <c r="KHA141" s="5"/>
      <c r="KHB141" s="5"/>
      <c r="KHC141" s="5"/>
      <c r="KHD141" s="5"/>
      <c r="KHE141" s="5"/>
      <c r="KHF141" s="5"/>
      <c r="KHG141" s="5"/>
      <c r="KHH141" s="5"/>
      <c r="KHI141" s="5"/>
      <c r="KHJ141" s="5"/>
      <c r="KHK141" s="5"/>
      <c r="KHL141" s="5"/>
      <c r="KHM141" s="5"/>
      <c r="KHN141" s="5"/>
      <c r="KHO141" s="5"/>
      <c r="KHP141" s="5"/>
      <c r="KHQ141" s="5"/>
      <c r="KHR141" s="5"/>
      <c r="KHS141" s="5"/>
      <c r="KHT141" s="5"/>
      <c r="KHU141" s="5"/>
      <c r="KHV141" s="5"/>
      <c r="KHW141" s="5"/>
      <c r="KHX141" s="5"/>
      <c r="KHY141" s="5"/>
      <c r="KHZ141" s="5"/>
      <c r="KIA141" s="5"/>
      <c r="KIB141" s="5"/>
      <c r="KIC141" s="5"/>
      <c r="KID141" s="5"/>
      <c r="KIE141" s="5"/>
      <c r="KIF141" s="5"/>
      <c r="KIG141" s="5"/>
      <c r="KIH141" s="5"/>
      <c r="KII141" s="5"/>
      <c r="KIJ141" s="5"/>
      <c r="KIK141" s="5"/>
      <c r="KIL141" s="5"/>
      <c r="KIM141" s="5"/>
      <c r="KIN141" s="5"/>
      <c r="KIO141" s="5"/>
      <c r="KIP141" s="5"/>
      <c r="KIQ141" s="5"/>
      <c r="KIR141" s="5"/>
      <c r="KIS141" s="5"/>
      <c r="KIT141" s="5"/>
      <c r="KIU141" s="5"/>
      <c r="KIV141" s="5"/>
      <c r="KIW141" s="5"/>
      <c r="KIX141" s="5"/>
      <c r="KIY141" s="5"/>
      <c r="KIZ141" s="5"/>
      <c r="KJA141" s="5"/>
      <c r="KJB141" s="5"/>
      <c r="KJC141" s="5"/>
      <c r="KJD141" s="5"/>
      <c r="KJE141" s="5"/>
      <c r="KJF141" s="5"/>
      <c r="KJG141" s="5"/>
      <c r="KJH141" s="5"/>
      <c r="KJI141" s="5"/>
      <c r="KJJ141" s="5"/>
      <c r="KJK141" s="5"/>
      <c r="KJL141" s="5"/>
      <c r="KJM141" s="5"/>
      <c r="KJN141" s="5"/>
      <c r="KJO141" s="5"/>
      <c r="KJP141" s="5"/>
      <c r="KJQ141" s="5"/>
      <c r="KJR141" s="5"/>
      <c r="KJS141" s="5"/>
      <c r="KJT141" s="5"/>
      <c r="KJU141" s="5"/>
      <c r="KJV141" s="5"/>
      <c r="KJW141" s="5"/>
      <c r="KJX141" s="5"/>
      <c r="KJY141" s="5"/>
      <c r="KJZ141" s="5"/>
      <c r="KKA141" s="5"/>
      <c r="KKB141" s="5"/>
      <c r="KKC141" s="5"/>
      <c r="KKD141" s="5"/>
      <c r="KKE141" s="5"/>
      <c r="KKF141" s="5"/>
      <c r="KKG141" s="5"/>
      <c r="KKH141" s="5"/>
      <c r="KKI141" s="5"/>
      <c r="KKJ141" s="5"/>
      <c r="KKK141" s="5"/>
      <c r="KKL141" s="5"/>
      <c r="KKM141" s="5"/>
      <c r="KKN141" s="5"/>
      <c r="KKO141" s="5"/>
      <c r="KKP141" s="5"/>
      <c r="KKQ141" s="5"/>
      <c r="KKR141" s="5"/>
      <c r="KKS141" s="5"/>
      <c r="KKT141" s="5"/>
      <c r="KKU141" s="5"/>
      <c r="KKV141" s="5"/>
      <c r="KKW141" s="5"/>
      <c r="KKX141" s="5"/>
      <c r="KKY141" s="5"/>
      <c r="KKZ141" s="5"/>
      <c r="KLA141" s="5"/>
      <c r="KLB141" s="5"/>
      <c r="KLC141" s="5"/>
      <c r="KLD141" s="5"/>
      <c r="KLE141" s="5"/>
      <c r="KLF141" s="5"/>
      <c r="KLG141" s="5"/>
      <c r="KLH141" s="5"/>
      <c r="KLI141" s="5"/>
      <c r="KLJ141" s="5"/>
      <c r="KLK141" s="5"/>
      <c r="KLL141" s="5"/>
      <c r="KLM141" s="5"/>
      <c r="KLN141" s="5"/>
      <c r="KLO141" s="5"/>
      <c r="KLP141" s="5"/>
      <c r="KLQ141" s="5"/>
      <c r="KLR141" s="5"/>
      <c r="KLS141" s="5"/>
      <c r="KLT141" s="5"/>
      <c r="KLU141" s="5"/>
      <c r="KLV141" s="5"/>
      <c r="KLW141" s="5"/>
      <c r="KLX141" s="5"/>
      <c r="KLY141" s="5"/>
      <c r="KLZ141" s="5"/>
      <c r="KMA141" s="5"/>
      <c r="KMB141" s="5"/>
      <c r="KMC141" s="5"/>
      <c r="KMD141" s="5"/>
      <c r="KME141" s="5"/>
      <c r="KMF141" s="5"/>
      <c r="KMG141" s="5"/>
      <c r="KMH141" s="5"/>
      <c r="KMI141" s="5"/>
      <c r="KMJ141" s="5"/>
      <c r="KMK141" s="5"/>
      <c r="KML141" s="5"/>
      <c r="KMM141" s="5"/>
      <c r="KMN141" s="5"/>
      <c r="KMO141" s="5"/>
      <c r="KMP141" s="5"/>
      <c r="KMQ141" s="5"/>
      <c r="KMR141" s="5"/>
      <c r="KMS141" s="5"/>
      <c r="KMT141" s="5"/>
      <c r="KMU141" s="5"/>
      <c r="KMV141" s="5"/>
      <c r="KMW141" s="5"/>
      <c r="KMX141" s="5"/>
      <c r="KMY141" s="5"/>
      <c r="KMZ141" s="5"/>
      <c r="KNA141" s="5"/>
      <c r="KNB141" s="5"/>
      <c r="KNC141" s="5"/>
      <c r="KND141" s="5"/>
      <c r="KNE141" s="5"/>
      <c r="KNF141" s="5"/>
      <c r="KNG141" s="5"/>
      <c r="KNH141" s="5"/>
      <c r="KNI141" s="5"/>
      <c r="KNJ141" s="5"/>
      <c r="KNK141" s="5"/>
      <c r="KNL141" s="5"/>
      <c r="KNM141" s="5"/>
      <c r="KNN141" s="5"/>
      <c r="KNO141" s="5"/>
      <c r="KNP141" s="5"/>
      <c r="KNQ141" s="5"/>
      <c r="KNR141" s="5"/>
      <c r="KNS141" s="5"/>
      <c r="KNT141" s="5"/>
      <c r="KNU141" s="5"/>
      <c r="KNV141" s="5"/>
      <c r="KNW141" s="5"/>
      <c r="KNX141" s="5"/>
      <c r="KNY141" s="5"/>
      <c r="KNZ141" s="5"/>
      <c r="KOA141" s="5"/>
      <c r="KOB141" s="5"/>
      <c r="KOC141" s="5"/>
      <c r="KOD141" s="5"/>
      <c r="KOE141" s="5"/>
      <c r="KOF141" s="5"/>
      <c r="KOG141" s="5"/>
      <c r="KOH141" s="5"/>
      <c r="KOI141" s="5"/>
      <c r="KOJ141" s="5"/>
      <c r="KOK141" s="5"/>
      <c r="KOL141" s="5"/>
      <c r="KOM141" s="5"/>
      <c r="KON141" s="5"/>
      <c r="KOO141" s="5"/>
      <c r="KOP141" s="5"/>
      <c r="KOQ141" s="5"/>
      <c r="KOR141" s="5"/>
      <c r="KOS141" s="5"/>
      <c r="KOT141" s="5"/>
      <c r="KOU141" s="5"/>
      <c r="KOV141" s="5"/>
      <c r="KOW141" s="5"/>
      <c r="KOX141" s="5"/>
      <c r="KOY141" s="5"/>
      <c r="KOZ141" s="5"/>
      <c r="KPA141" s="5"/>
      <c r="KPB141" s="5"/>
      <c r="KPC141" s="5"/>
      <c r="KPD141" s="5"/>
      <c r="KPE141" s="5"/>
      <c r="KPF141" s="5"/>
      <c r="KPG141" s="5"/>
      <c r="KPH141" s="5"/>
      <c r="KPI141" s="5"/>
      <c r="KPJ141" s="5"/>
      <c r="KPK141" s="5"/>
      <c r="KPL141" s="5"/>
      <c r="KPM141" s="5"/>
      <c r="KPN141" s="5"/>
      <c r="KPO141" s="5"/>
      <c r="KPP141" s="5"/>
      <c r="KPQ141" s="5"/>
      <c r="KPR141" s="5"/>
      <c r="KPS141" s="5"/>
      <c r="KPT141" s="5"/>
      <c r="KPU141" s="5"/>
      <c r="KPV141" s="5"/>
      <c r="KPW141" s="5"/>
      <c r="KPX141" s="5"/>
      <c r="KPY141" s="5"/>
      <c r="KPZ141" s="5"/>
      <c r="KQA141" s="5"/>
      <c r="KQB141" s="5"/>
      <c r="KQC141" s="5"/>
      <c r="KQD141" s="5"/>
      <c r="KQE141" s="5"/>
      <c r="KQF141" s="5"/>
      <c r="KQG141" s="5"/>
      <c r="KQH141" s="5"/>
      <c r="KQI141" s="5"/>
      <c r="KQJ141" s="5"/>
      <c r="KQK141" s="5"/>
      <c r="KQL141" s="5"/>
      <c r="KQM141" s="5"/>
      <c r="KQN141" s="5"/>
      <c r="KQO141" s="5"/>
      <c r="KQP141" s="5"/>
      <c r="KQQ141" s="5"/>
      <c r="KQR141" s="5"/>
      <c r="KQS141" s="5"/>
      <c r="KQT141" s="5"/>
      <c r="KQU141" s="5"/>
      <c r="KQV141" s="5"/>
      <c r="KQW141" s="5"/>
      <c r="KQX141" s="5"/>
      <c r="KQY141" s="5"/>
      <c r="KQZ141" s="5"/>
      <c r="KRA141" s="5"/>
      <c r="KRB141" s="5"/>
      <c r="KRC141" s="5"/>
      <c r="KRD141" s="5"/>
      <c r="KRE141" s="5"/>
      <c r="KRF141" s="5"/>
      <c r="KRG141" s="5"/>
      <c r="KRH141" s="5"/>
      <c r="KRI141" s="5"/>
      <c r="KRJ141" s="5"/>
      <c r="KRK141" s="5"/>
      <c r="KRL141" s="5"/>
      <c r="KRM141" s="5"/>
      <c r="KRN141" s="5"/>
      <c r="KRO141" s="5"/>
      <c r="KRP141" s="5"/>
      <c r="KRQ141" s="5"/>
      <c r="KRR141" s="5"/>
      <c r="KRS141" s="5"/>
      <c r="KRT141" s="5"/>
      <c r="KRU141" s="5"/>
      <c r="KRV141" s="5"/>
      <c r="KRW141" s="5"/>
      <c r="KRX141" s="5"/>
      <c r="KRY141" s="5"/>
      <c r="KRZ141" s="5"/>
      <c r="KSA141" s="5"/>
      <c r="KSB141" s="5"/>
      <c r="KSC141" s="5"/>
      <c r="KSD141" s="5"/>
      <c r="KSE141" s="5"/>
      <c r="KSF141" s="5"/>
      <c r="KSG141" s="5"/>
      <c r="KSH141" s="5"/>
      <c r="KSI141" s="5"/>
      <c r="KSJ141" s="5"/>
      <c r="KSK141" s="5"/>
      <c r="KSL141" s="5"/>
      <c r="KSM141" s="5"/>
      <c r="KSN141" s="5"/>
      <c r="KSO141" s="5"/>
      <c r="KSP141" s="5"/>
      <c r="KSQ141" s="5"/>
      <c r="KSR141" s="5"/>
      <c r="KSS141" s="5"/>
      <c r="KST141" s="5"/>
      <c r="KSU141" s="5"/>
      <c r="KSV141" s="5"/>
      <c r="KSW141" s="5"/>
      <c r="KSX141" s="5"/>
      <c r="KSY141" s="5"/>
      <c r="KSZ141" s="5"/>
      <c r="KTA141" s="5"/>
      <c r="KTB141" s="5"/>
      <c r="KTC141" s="5"/>
      <c r="KTD141" s="5"/>
      <c r="KTE141" s="5"/>
      <c r="KTF141" s="5"/>
      <c r="KTG141" s="5"/>
      <c r="KTH141" s="5"/>
      <c r="KTI141" s="5"/>
      <c r="KTJ141" s="5"/>
      <c r="KTK141" s="5"/>
      <c r="KTL141" s="5"/>
      <c r="KTM141" s="5"/>
      <c r="KTN141" s="5"/>
      <c r="KTO141" s="5"/>
      <c r="KTP141" s="5"/>
      <c r="KTQ141" s="5"/>
      <c r="KTR141" s="5"/>
      <c r="KTS141" s="5"/>
      <c r="KTT141" s="5"/>
      <c r="KTU141" s="5"/>
      <c r="KTV141" s="5"/>
      <c r="KTW141" s="5"/>
      <c r="KTX141" s="5"/>
      <c r="KTY141" s="5"/>
      <c r="KTZ141" s="5"/>
      <c r="KUA141" s="5"/>
      <c r="KUB141" s="5"/>
      <c r="KUC141" s="5"/>
      <c r="KUD141" s="5"/>
      <c r="KUE141" s="5"/>
      <c r="KUF141" s="5"/>
      <c r="KUG141" s="5"/>
      <c r="KUH141" s="5"/>
      <c r="KUI141" s="5"/>
      <c r="KUJ141" s="5"/>
      <c r="KUK141" s="5"/>
      <c r="KUL141" s="5"/>
      <c r="KUM141" s="5"/>
      <c r="KUN141" s="5"/>
      <c r="KUO141" s="5"/>
      <c r="KUP141" s="5"/>
      <c r="KUQ141" s="5"/>
      <c r="KUR141" s="5"/>
      <c r="KUS141" s="5"/>
      <c r="KUT141" s="5"/>
      <c r="KUU141" s="5"/>
      <c r="KUV141" s="5"/>
      <c r="KUW141" s="5"/>
      <c r="KUX141" s="5"/>
      <c r="KUY141" s="5"/>
      <c r="KUZ141" s="5"/>
      <c r="KVA141" s="5"/>
      <c r="KVB141" s="5"/>
      <c r="KVC141" s="5"/>
      <c r="KVD141" s="5"/>
      <c r="KVE141" s="5"/>
      <c r="KVF141" s="5"/>
      <c r="KVG141" s="5"/>
      <c r="KVH141" s="5"/>
      <c r="KVI141" s="5"/>
      <c r="KVJ141" s="5"/>
      <c r="KVK141" s="5"/>
      <c r="KVL141" s="5"/>
      <c r="KVM141" s="5"/>
      <c r="KVN141" s="5"/>
      <c r="KVO141" s="5"/>
      <c r="KVP141" s="5"/>
      <c r="KVQ141" s="5"/>
      <c r="KVR141" s="5"/>
      <c r="KVS141" s="5"/>
      <c r="KVT141" s="5"/>
      <c r="KVU141" s="5"/>
      <c r="KVV141" s="5"/>
      <c r="KVW141" s="5"/>
      <c r="KVX141" s="5"/>
      <c r="KVY141" s="5"/>
      <c r="KVZ141" s="5"/>
      <c r="KWA141" s="5"/>
      <c r="KWB141" s="5"/>
      <c r="KWC141" s="5"/>
      <c r="KWD141" s="5"/>
      <c r="KWE141" s="5"/>
      <c r="KWF141" s="5"/>
      <c r="KWG141" s="5"/>
      <c r="KWH141" s="5"/>
      <c r="KWI141" s="5"/>
      <c r="KWJ141" s="5"/>
      <c r="KWK141" s="5"/>
      <c r="KWL141" s="5"/>
      <c r="KWM141" s="5"/>
      <c r="KWN141" s="5"/>
      <c r="KWO141" s="5"/>
      <c r="KWP141" s="5"/>
      <c r="KWQ141" s="5"/>
      <c r="KWR141" s="5"/>
      <c r="KWS141" s="5"/>
      <c r="KWT141" s="5"/>
      <c r="KWU141" s="5"/>
      <c r="KWV141" s="5"/>
      <c r="KWW141" s="5"/>
      <c r="KWX141" s="5"/>
      <c r="KWY141" s="5"/>
      <c r="KWZ141" s="5"/>
      <c r="KXA141" s="5"/>
      <c r="KXB141" s="5"/>
      <c r="KXC141" s="5"/>
      <c r="KXD141" s="5"/>
      <c r="KXE141" s="5"/>
      <c r="KXF141" s="5"/>
      <c r="KXG141" s="5"/>
      <c r="KXH141" s="5"/>
      <c r="KXI141" s="5"/>
      <c r="KXJ141" s="5"/>
      <c r="KXK141" s="5"/>
      <c r="KXL141" s="5"/>
      <c r="KXM141" s="5"/>
      <c r="KXN141" s="5"/>
      <c r="KXO141" s="5"/>
      <c r="KXP141" s="5"/>
      <c r="KXQ141" s="5"/>
      <c r="KXR141" s="5"/>
      <c r="KXS141" s="5"/>
      <c r="KXT141" s="5"/>
      <c r="KXU141" s="5"/>
      <c r="KXV141" s="5"/>
      <c r="KXW141" s="5"/>
      <c r="KXX141" s="5"/>
      <c r="KXY141" s="5"/>
      <c r="KXZ141" s="5"/>
      <c r="KYA141" s="5"/>
      <c r="KYB141" s="5"/>
      <c r="KYC141" s="5"/>
      <c r="KYD141" s="5"/>
      <c r="KYE141" s="5"/>
      <c r="KYF141" s="5"/>
      <c r="KYG141" s="5"/>
      <c r="KYH141" s="5"/>
      <c r="KYI141" s="5"/>
      <c r="KYJ141" s="5"/>
      <c r="KYK141" s="5"/>
      <c r="KYL141" s="5"/>
      <c r="KYM141" s="5"/>
      <c r="KYN141" s="5"/>
      <c r="KYO141" s="5"/>
      <c r="KYP141" s="5"/>
      <c r="KYQ141" s="5"/>
      <c r="KYR141" s="5"/>
      <c r="KYS141" s="5"/>
      <c r="KYT141" s="5"/>
      <c r="KYU141" s="5"/>
      <c r="KYV141" s="5"/>
      <c r="KYW141" s="5"/>
      <c r="KYX141" s="5"/>
      <c r="KYY141" s="5"/>
      <c r="KYZ141" s="5"/>
      <c r="KZA141" s="5"/>
      <c r="KZB141" s="5"/>
      <c r="KZC141" s="5"/>
      <c r="KZD141" s="5"/>
      <c r="KZE141" s="5"/>
      <c r="KZF141" s="5"/>
      <c r="KZG141" s="5"/>
      <c r="KZH141" s="5"/>
      <c r="KZI141" s="5"/>
      <c r="KZJ141" s="5"/>
      <c r="KZK141" s="5"/>
      <c r="KZL141" s="5"/>
      <c r="KZM141" s="5"/>
      <c r="KZN141" s="5"/>
      <c r="KZO141" s="5"/>
      <c r="KZP141" s="5"/>
      <c r="KZQ141" s="5"/>
      <c r="KZR141" s="5"/>
      <c r="KZS141" s="5"/>
      <c r="KZT141" s="5"/>
      <c r="KZU141" s="5"/>
      <c r="KZV141" s="5"/>
      <c r="KZW141" s="5"/>
      <c r="KZX141" s="5"/>
      <c r="KZY141" s="5"/>
      <c r="KZZ141" s="5"/>
      <c r="LAA141" s="5"/>
      <c r="LAB141" s="5"/>
      <c r="LAC141" s="5"/>
      <c r="LAD141" s="5"/>
      <c r="LAE141" s="5"/>
      <c r="LAF141" s="5"/>
      <c r="LAG141" s="5"/>
      <c r="LAH141" s="5"/>
      <c r="LAI141" s="5"/>
      <c r="LAJ141" s="5"/>
      <c r="LAK141" s="5"/>
      <c r="LAL141" s="5"/>
      <c r="LAM141" s="5"/>
      <c r="LAN141" s="5"/>
      <c r="LAO141" s="5"/>
      <c r="LAP141" s="5"/>
      <c r="LAQ141" s="5"/>
      <c r="LAR141" s="5"/>
      <c r="LAS141" s="5"/>
      <c r="LAT141" s="5"/>
      <c r="LAU141" s="5"/>
      <c r="LAV141" s="5"/>
      <c r="LAW141" s="5"/>
      <c r="LAX141" s="5"/>
      <c r="LAY141" s="5"/>
      <c r="LAZ141" s="5"/>
      <c r="LBA141" s="5"/>
      <c r="LBB141" s="5"/>
      <c r="LBC141" s="5"/>
      <c r="LBD141" s="5"/>
      <c r="LBE141" s="5"/>
      <c r="LBF141" s="5"/>
      <c r="LBG141" s="5"/>
      <c r="LBH141" s="5"/>
      <c r="LBI141" s="5"/>
      <c r="LBJ141" s="5"/>
      <c r="LBK141" s="5"/>
      <c r="LBL141" s="5"/>
      <c r="LBM141" s="5"/>
      <c r="LBN141" s="5"/>
      <c r="LBO141" s="5"/>
      <c r="LBP141" s="5"/>
      <c r="LBQ141" s="5"/>
      <c r="LBR141" s="5"/>
      <c r="LBS141" s="5"/>
      <c r="LBT141" s="5"/>
      <c r="LBU141" s="5"/>
      <c r="LBV141" s="5"/>
      <c r="LBW141" s="5"/>
      <c r="LBX141" s="5"/>
      <c r="LBY141" s="5"/>
      <c r="LBZ141" s="5"/>
      <c r="LCA141" s="5"/>
      <c r="LCB141" s="5"/>
      <c r="LCC141" s="5"/>
      <c r="LCD141" s="5"/>
      <c r="LCE141" s="5"/>
      <c r="LCF141" s="5"/>
      <c r="LCG141" s="5"/>
      <c r="LCH141" s="5"/>
      <c r="LCI141" s="5"/>
      <c r="LCJ141" s="5"/>
      <c r="LCK141" s="5"/>
      <c r="LCL141" s="5"/>
      <c r="LCM141" s="5"/>
      <c r="LCN141" s="5"/>
      <c r="LCO141" s="5"/>
      <c r="LCP141" s="5"/>
      <c r="LCQ141" s="5"/>
      <c r="LCR141" s="5"/>
      <c r="LCS141" s="5"/>
      <c r="LCT141" s="5"/>
      <c r="LCU141" s="5"/>
      <c r="LCV141" s="5"/>
      <c r="LCW141" s="5"/>
      <c r="LCX141" s="5"/>
      <c r="LCY141" s="5"/>
      <c r="LCZ141" s="5"/>
      <c r="LDA141" s="5"/>
      <c r="LDB141" s="5"/>
      <c r="LDC141" s="5"/>
      <c r="LDD141" s="5"/>
      <c r="LDE141" s="5"/>
      <c r="LDF141" s="5"/>
      <c r="LDG141" s="5"/>
      <c r="LDH141" s="5"/>
      <c r="LDI141" s="5"/>
      <c r="LDJ141" s="5"/>
      <c r="LDK141" s="5"/>
      <c r="LDL141" s="5"/>
      <c r="LDM141" s="5"/>
      <c r="LDN141" s="5"/>
      <c r="LDO141" s="5"/>
      <c r="LDP141" s="5"/>
      <c r="LDQ141" s="5"/>
      <c r="LDR141" s="5"/>
      <c r="LDS141" s="5"/>
      <c r="LDT141" s="5"/>
      <c r="LDU141" s="5"/>
      <c r="LDV141" s="5"/>
      <c r="LDW141" s="5"/>
      <c r="LDX141" s="5"/>
      <c r="LDY141" s="5"/>
      <c r="LDZ141" s="5"/>
      <c r="LEA141" s="5"/>
      <c r="LEB141" s="5"/>
      <c r="LEC141" s="5"/>
      <c r="LED141" s="5"/>
      <c r="LEE141" s="5"/>
      <c r="LEF141" s="5"/>
      <c r="LEG141" s="5"/>
      <c r="LEH141" s="5"/>
      <c r="LEI141" s="5"/>
      <c r="LEJ141" s="5"/>
      <c r="LEK141" s="5"/>
      <c r="LEL141" s="5"/>
      <c r="LEM141" s="5"/>
      <c r="LEN141" s="5"/>
      <c r="LEO141" s="5"/>
      <c r="LEP141" s="5"/>
      <c r="LEQ141" s="5"/>
      <c r="LER141" s="5"/>
      <c r="LES141" s="5"/>
      <c r="LET141" s="5"/>
      <c r="LEU141" s="5"/>
      <c r="LEV141" s="5"/>
      <c r="LEW141" s="5"/>
      <c r="LEX141" s="5"/>
      <c r="LEY141" s="5"/>
      <c r="LEZ141" s="5"/>
      <c r="LFA141" s="5"/>
      <c r="LFB141" s="5"/>
      <c r="LFC141" s="5"/>
      <c r="LFD141" s="5"/>
      <c r="LFE141" s="5"/>
      <c r="LFF141" s="5"/>
      <c r="LFG141" s="5"/>
      <c r="LFH141" s="5"/>
      <c r="LFI141" s="5"/>
      <c r="LFJ141" s="5"/>
      <c r="LFK141" s="5"/>
      <c r="LFL141" s="5"/>
      <c r="LFM141" s="5"/>
      <c r="LFN141" s="5"/>
      <c r="LFO141" s="5"/>
      <c r="LFP141" s="5"/>
      <c r="LFQ141" s="5"/>
      <c r="LFR141" s="5"/>
      <c r="LFS141" s="5"/>
      <c r="LFT141" s="5"/>
      <c r="LFU141" s="5"/>
      <c r="LFV141" s="5"/>
      <c r="LFW141" s="5"/>
      <c r="LFX141" s="5"/>
      <c r="LFY141" s="5"/>
      <c r="LFZ141" s="5"/>
      <c r="LGA141" s="5"/>
      <c r="LGB141" s="5"/>
      <c r="LGC141" s="5"/>
      <c r="LGD141" s="5"/>
      <c r="LGE141" s="5"/>
      <c r="LGF141" s="5"/>
      <c r="LGG141" s="5"/>
      <c r="LGH141" s="5"/>
      <c r="LGI141" s="5"/>
      <c r="LGJ141" s="5"/>
      <c r="LGK141" s="5"/>
      <c r="LGL141" s="5"/>
      <c r="LGM141" s="5"/>
      <c r="LGN141" s="5"/>
      <c r="LGO141" s="5"/>
      <c r="LGP141" s="5"/>
      <c r="LGQ141" s="5"/>
      <c r="LGR141" s="5"/>
      <c r="LGS141" s="5"/>
      <c r="LGT141" s="5"/>
      <c r="LGU141" s="5"/>
      <c r="LGV141" s="5"/>
      <c r="LGW141" s="5"/>
      <c r="LGX141" s="5"/>
      <c r="LGY141" s="5"/>
      <c r="LGZ141" s="5"/>
      <c r="LHA141" s="5"/>
      <c r="LHB141" s="5"/>
      <c r="LHC141" s="5"/>
      <c r="LHD141" s="5"/>
      <c r="LHE141" s="5"/>
      <c r="LHF141" s="5"/>
      <c r="LHG141" s="5"/>
      <c r="LHH141" s="5"/>
      <c r="LHI141" s="5"/>
      <c r="LHJ141" s="5"/>
      <c r="LHK141" s="5"/>
      <c r="LHL141" s="5"/>
      <c r="LHM141" s="5"/>
      <c r="LHN141" s="5"/>
      <c r="LHO141" s="5"/>
      <c r="LHP141" s="5"/>
      <c r="LHQ141" s="5"/>
      <c r="LHR141" s="5"/>
      <c r="LHS141" s="5"/>
      <c r="LHT141" s="5"/>
      <c r="LHU141" s="5"/>
      <c r="LHV141" s="5"/>
      <c r="LHW141" s="5"/>
      <c r="LHX141" s="5"/>
      <c r="LHY141" s="5"/>
      <c r="LHZ141" s="5"/>
      <c r="LIA141" s="5"/>
      <c r="LIB141" s="5"/>
      <c r="LIC141" s="5"/>
      <c r="LID141" s="5"/>
      <c r="LIE141" s="5"/>
      <c r="LIF141" s="5"/>
      <c r="LIG141" s="5"/>
      <c r="LIH141" s="5"/>
      <c r="LII141" s="5"/>
      <c r="LIJ141" s="5"/>
      <c r="LIK141" s="5"/>
      <c r="LIL141" s="5"/>
      <c r="LIM141" s="5"/>
      <c r="LIN141" s="5"/>
      <c r="LIO141" s="5"/>
      <c r="LIP141" s="5"/>
      <c r="LIQ141" s="5"/>
      <c r="LIR141" s="5"/>
      <c r="LIS141" s="5"/>
      <c r="LIT141" s="5"/>
      <c r="LIU141" s="5"/>
      <c r="LIV141" s="5"/>
      <c r="LIW141" s="5"/>
      <c r="LIX141" s="5"/>
      <c r="LIY141" s="5"/>
      <c r="LIZ141" s="5"/>
      <c r="LJA141" s="5"/>
      <c r="LJB141" s="5"/>
      <c r="LJC141" s="5"/>
      <c r="LJD141" s="5"/>
      <c r="LJE141" s="5"/>
      <c r="LJF141" s="5"/>
      <c r="LJG141" s="5"/>
      <c r="LJH141" s="5"/>
      <c r="LJI141" s="5"/>
      <c r="LJJ141" s="5"/>
      <c r="LJK141" s="5"/>
      <c r="LJL141" s="5"/>
      <c r="LJM141" s="5"/>
      <c r="LJN141" s="5"/>
      <c r="LJO141" s="5"/>
      <c r="LJP141" s="5"/>
      <c r="LJQ141" s="5"/>
      <c r="LJR141" s="5"/>
      <c r="LJS141" s="5"/>
      <c r="LJT141" s="5"/>
      <c r="LJU141" s="5"/>
      <c r="LJV141" s="5"/>
      <c r="LJW141" s="5"/>
      <c r="LJX141" s="5"/>
      <c r="LJY141" s="5"/>
      <c r="LJZ141" s="5"/>
      <c r="LKA141" s="5"/>
      <c r="LKB141" s="5"/>
      <c r="LKC141" s="5"/>
      <c r="LKD141" s="5"/>
      <c r="LKE141" s="5"/>
      <c r="LKF141" s="5"/>
      <c r="LKG141" s="5"/>
      <c r="LKH141" s="5"/>
      <c r="LKI141" s="5"/>
      <c r="LKJ141" s="5"/>
      <c r="LKK141" s="5"/>
      <c r="LKL141" s="5"/>
      <c r="LKM141" s="5"/>
      <c r="LKN141" s="5"/>
      <c r="LKO141" s="5"/>
      <c r="LKP141" s="5"/>
      <c r="LKQ141" s="5"/>
      <c r="LKR141" s="5"/>
      <c r="LKS141" s="5"/>
      <c r="LKT141" s="5"/>
      <c r="LKU141" s="5"/>
      <c r="LKV141" s="5"/>
      <c r="LKW141" s="5"/>
      <c r="LKX141" s="5"/>
      <c r="LKY141" s="5"/>
      <c r="LKZ141" s="5"/>
      <c r="LLA141" s="5"/>
      <c r="LLB141" s="5"/>
      <c r="LLC141" s="5"/>
      <c r="LLD141" s="5"/>
      <c r="LLE141" s="5"/>
      <c r="LLF141" s="5"/>
      <c r="LLG141" s="5"/>
      <c r="LLH141" s="5"/>
      <c r="LLI141" s="5"/>
      <c r="LLJ141" s="5"/>
      <c r="LLK141" s="5"/>
      <c r="LLL141" s="5"/>
      <c r="LLM141" s="5"/>
      <c r="LLN141" s="5"/>
      <c r="LLO141" s="5"/>
      <c r="LLP141" s="5"/>
      <c r="LLQ141" s="5"/>
      <c r="LLR141" s="5"/>
      <c r="LLS141" s="5"/>
      <c r="LLT141" s="5"/>
      <c r="LLU141" s="5"/>
      <c r="LLV141" s="5"/>
      <c r="LLW141" s="5"/>
      <c r="LLX141" s="5"/>
      <c r="LLY141" s="5"/>
      <c r="LLZ141" s="5"/>
      <c r="LMA141" s="5"/>
      <c r="LMB141" s="5"/>
      <c r="LMC141" s="5"/>
      <c r="LMD141" s="5"/>
      <c r="LME141" s="5"/>
      <c r="LMF141" s="5"/>
      <c r="LMG141" s="5"/>
      <c r="LMH141" s="5"/>
      <c r="LMI141" s="5"/>
      <c r="LMJ141" s="5"/>
      <c r="LMK141" s="5"/>
      <c r="LML141" s="5"/>
      <c r="LMM141" s="5"/>
      <c r="LMN141" s="5"/>
      <c r="LMO141" s="5"/>
      <c r="LMP141" s="5"/>
      <c r="LMQ141" s="5"/>
      <c r="LMR141" s="5"/>
      <c r="LMS141" s="5"/>
      <c r="LMT141" s="5"/>
      <c r="LMU141" s="5"/>
      <c r="LMV141" s="5"/>
      <c r="LMW141" s="5"/>
      <c r="LMX141" s="5"/>
      <c r="LMY141" s="5"/>
      <c r="LMZ141" s="5"/>
      <c r="LNA141" s="5"/>
      <c r="LNB141" s="5"/>
      <c r="LNC141" s="5"/>
      <c r="LND141" s="5"/>
      <c r="LNE141" s="5"/>
      <c r="LNF141" s="5"/>
      <c r="LNG141" s="5"/>
      <c r="LNH141" s="5"/>
      <c r="LNI141" s="5"/>
      <c r="LNJ141" s="5"/>
      <c r="LNK141" s="5"/>
      <c r="LNL141" s="5"/>
      <c r="LNM141" s="5"/>
      <c r="LNN141" s="5"/>
      <c r="LNO141" s="5"/>
      <c r="LNP141" s="5"/>
      <c r="LNQ141" s="5"/>
      <c r="LNR141" s="5"/>
      <c r="LNS141" s="5"/>
      <c r="LNT141" s="5"/>
      <c r="LNU141" s="5"/>
      <c r="LNV141" s="5"/>
      <c r="LNW141" s="5"/>
      <c r="LNX141" s="5"/>
      <c r="LNY141" s="5"/>
      <c r="LNZ141" s="5"/>
      <c r="LOA141" s="5"/>
      <c r="LOB141" s="5"/>
      <c r="LOC141" s="5"/>
      <c r="LOD141" s="5"/>
      <c r="LOE141" s="5"/>
      <c r="LOF141" s="5"/>
      <c r="LOG141" s="5"/>
      <c r="LOH141" s="5"/>
      <c r="LOI141" s="5"/>
      <c r="LOJ141" s="5"/>
      <c r="LOK141" s="5"/>
      <c r="LOL141" s="5"/>
      <c r="LOM141" s="5"/>
      <c r="LON141" s="5"/>
      <c r="LOO141" s="5"/>
      <c r="LOP141" s="5"/>
      <c r="LOQ141" s="5"/>
      <c r="LOR141" s="5"/>
      <c r="LOS141" s="5"/>
      <c r="LOT141" s="5"/>
      <c r="LOU141" s="5"/>
      <c r="LOV141" s="5"/>
      <c r="LOW141" s="5"/>
      <c r="LOX141" s="5"/>
      <c r="LOY141" s="5"/>
      <c r="LOZ141" s="5"/>
      <c r="LPA141" s="5"/>
      <c r="LPB141" s="5"/>
      <c r="LPC141" s="5"/>
      <c r="LPD141" s="5"/>
      <c r="LPE141" s="5"/>
      <c r="LPF141" s="5"/>
      <c r="LPG141" s="5"/>
      <c r="LPH141" s="5"/>
      <c r="LPI141" s="5"/>
      <c r="LPJ141" s="5"/>
      <c r="LPK141" s="5"/>
      <c r="LPL141" s="5"/>
      <c r="LPM141" s="5"/>
      <c r="LPN141" s="5"/>
      <c r="LPO141" s="5"/>
      <c r="LPP141" s="5"/>
      <c r="LPQ141" s="5"/>
      <c r="LPR141" s="5"/>
      <c r="LPS141" s="5"/>
      <c r="LPT141" s="5"/>
      <c r="LPU141" s="5"/>
      <c r="LPV141" s="5"/>
      <c r="LPW141" s="5"/>
      <c r="LPX141" s="5"/>
      <c r="LPY141" s="5"/>
      <c r="LPZ141" s="5"/>
      <c r="LQA141" s="5"/>
      <c r="LQB141" s="5"/>
      <c r="LQC141" s="5"/>
      <c r="LQD141" s="5"/>
      <c r="LQE141" s="5"/>
      <c r="LQF141" s="5"/>
      <c r="LQG141" s="5"/>
      <c r="LQH141" s="5"/>
      <c r="LQI141" s="5"/>
      <c r="LQJ141" s="5"/>
      <c r="LQK141" s="5"/>
      <c r="LQL141" s="5"/>
      <c r="LQM141" s="5"/>
      <c r="LQN141" s="5"/>
      <c r="LQO141" s="5"/>
      <c r="LQP141" s="5"/>
      <c r="LQQ141" s="5"/>
      <c r="LQR141" s="5"/>
      <c r="LQS141" s="5"/>
      <c r="LQT141" s="5"/>
      <c r="LQU141" s="5"/>
      <c r="LQV141" s="5"/>
      <c r="LQW141" s="5"/>
      <c r="LQX141" s="5"/>
      <c r="LQY141" s="5"/>
      <c r="LQZ141" s="5"/>
      <c r="LRA141" s="5"/>
      <c r="LRB141" s="5"/>
      <c r="LRC141" s="5"/>
      <c r="LRD141" s="5"/>
      <c r="LRE141" s="5"/>
      <c r="LRF141" s="5"/>
      <c r="LRG141" s="5"/>
      <c r="LRH141" s="5"/>
      <c r="LRI141" s="5"/>
      <c r="LRJ141" s="5"/>
      <c r="LRK141" s="5"/>
      <c r="LRL141" s="5"/>
      <c r="LRM141" s="5"/>
      <c r="LRN141" s="5"/>
      <c r="LRO141" s="5"/>
      <c r="LRP141" s="5"/>
      <c r="LRQ141" s="5"/>
      <c r="LRR141" s="5"/>
      <c r="LRS141" s="5"/>
      <c r="LRT141" s="5"/>
      <c r="LRU141" s="5"/>
      <c r="LRV141" s="5"/>
      <c r="LRW141" s="5"/>
      <c r="LRX141" s="5"/>
      <c r="LRY141" s="5"/>
      <c r="LRZ141" s="5"/>
      <c r="LSA141" s="5"/>
      <c r="LSB141" s="5"/>
      <c r="LSC141" s="5"/>
      <c r="LSD141" s="5"/>
      <c r="LSE141" s="5"/>
      <c r="LSF141" s="5"/>
      <c r="LSG141" s="5"/>
      <c r="LSH141" s="5"/>
      <c r="LSI141" s="5"/>
      <c r="LSJ141" s="5"/>
      <c r="LSK141" s="5"/>
      <c r="LSL141" s="5"/>
      <c r="LSM141" s="5"/>
      <c r="LSN141" s="5"/>
      <c r="LSO141" s="5"/>
      <c r="LSP141" s="5"/>
      <c r="LSQ141" s="5"/>
      <c r="LSR141" s="5"/>
      <c r="LSS141" s="5"/>
      <c r="LST141" s="5"/>
      <c r="LSU141" s="5"/>
      <c r="LSV141" s="5"/>
      <c r="LSW141" s="5"/>
      <c r="LSX141" s="5"/>
      <c r="LSY141" s="5"/>
      <c r="LSZ141" s="5"/>
      <c r="LTA141" s="5"/>
      <c r="LTB141" s="5"/>
      <c r="LTC141" s="5"/>
      <c r="LTD141" s="5"/>
      <c r="LTE141" s="5"/>
      <c r="LTF141" s="5"/>
      <c r="LTG141" s="5"/>
      <c r="LTH141" s="5"/>
      <c r="LTI141" s="5"/>
      <c r="LTJ141" s="5"/>
      <c r="LTK141" s="5"/>
      <c r="LTL141" s="5"/>
      <c r="LTM141" s="5"/>
      <c r="LTN141" s="5"/>
      <c r="LTO141" s="5"/>
      <c r="LTP141" s="5"/>
      <c r="LTQ141" s="5"/>
      <c r="LTR141" s="5"/>
      <c r="LTS141" s="5"/>
      <c r="LTT141" s="5"/>
      <c r="LTU141" s="5"/>
      <c r="LTV141" s="5"/>
      <c r="LTW141" s="5"/>
      <c r="LTX141" s="5"/>
      <c r="LTY141" s="5"/>
      <c r="LTZ141" s="5"/>
      <c r="LUA141" s="5"/>
      <c r="LUB141" s="5"/>
      <c r="LUC141" s="5"/>
      <c r="LUD141" s="5"/>
      <c r="LUE141" s="5"/>
      <c r="LUF141" s="5"/>
      <c r="LUG141" s="5"/>
      <c r="LUH141" s="5"/>
      <c r="LUI141" s="5"/>
      <c r="LUJ141" s="5"/>
      <c r="LUK141" s="5"/>
      <c r="LUL141" s="5"/>
      <c r="LUM141" s="5"/>
      <c r="LUN141" s="5"/>
      <c r="LUO141" s="5"/>
      <c r="LUP141" s="5"/>
      <c r="LUQ141" s="5"/>
      <c r="LUR141" s="5"/>
      <c r="LUS141" s="5"/>
      <c r="LUT141" s="5"/>
      <c r="LUU141" s="5"/>
      <c r="LUV141" s="5"/>
      <c r="LUW141" s="5"/>
      <c r="LUX141" s="5"/>
      <c r="LUY141" s="5"/>
      <c r="LUZ141" s="5"/>
      <c r="LVA141" s="5"/>
      <c r="LVB141" s="5"/>
      <c r="LVC141" s="5"/>
      <c r="LVD141" s="5"/>
      <c r="LVE141" s="5"/>
      <c r="LVF141" s="5"/>
      <c r="LVG141" s="5"/>
      <c r="LVH141" s="5"/>
      <c r="LVI141" s="5"/>
      <c r="LVJ141" s="5"/>
      <c r="LVK141" s="5"/>
      <c r="LVL141" s="5"/>
      <c r="LVM141" s="5"/>
      <c r="LVN141" s="5"/>
      <c r="LVO141" s="5"/>
      <c r="LVP141" s="5"/>
      <c r="LVQ141" s="5"/>
      <c r="LVR141" s="5"/>
      <c r="LVS141" s="5"/>
      <c r="LVT141" s="5"/>
      <c r="LVU141" s="5"/>
      <c r="LVV141" s="5"/>
      <c r="LVW141" s="5"/>
      <c r="LVX141" s="5"/>
      <c r="LVY141" s="5"/>
      <c r="LVZ141" s="5"/>
      <c r="LWA141" s="5"/>
      <c r="LWB141" s="5"/>
      <c r="LWC141" s="5"/>
      <c r="LWD141" s="5"/>
      <c r="LWE141" s="5"/>
      <c r="LWF141" s="5"/>
      <c r="LWG141" s="5"/>
      <c r="LWH141" s="5"/>
      <c r="LWI141" s="5"/>
      <c r="LWJ141" s="5"/>
      <c r="LWK141" s="5"/>
      <c r="LWL141" s="5"/>
      <c r="LWM141" s="5"/>
      <c r="LWN141" s="5"/>
      <c r="LWO141" s="5"/>
      <c r="LWP141" s="5"/>
      <c r="LWQ141" s="5"/>
      <c r="LWR141" s="5"/>
      <c r="LWS141" s="5"/>
      <c r="LWT141" s="5"/>
      <c r="LWU141" s="5"/>
      <c r="LWV141" s="5"/>
      <c r="LWW141" s="5"/>
      <c r="LWX141" s="5"/>
      <c r="LWY141" s="5"/>
      <c r="LWZ141" s="5"/>
      <c r="LXA141" s="5"/>
      <c r="LXB141" s="5"/>
      <c r="LXC141" s="5"/>
      <c r="LXD141" s="5"/>
      <c r="LXE141" s="5"/>
      <c r="LXF141" s="5"/>
      <c r="LXG141" s="5"/>
      <c r="LXH141" s="5"/>
      <c r="LXI141" s="5"/>
      <c r="LXJ141" s="5"/>
      <c r="LXK141" s="5"/>
      <c r="LXL141" s="5"/>
      <c r="LXM141" s="5"/>
      <c r="LXN141" s="5"/>
      <c r="LXO141" s="5"/>
      <c r="LXP141" s="5"/>
      <c r="LXQ141" s="5"/>
      <c r="LXR141" s="5"/>
      <c r="LXS141" s="5"/>
      <c r="LXT141" s="5"/>
      <c r="LXU141" s="5"/>
      <c r="LXV141" s="5"/>
      <c r="LXW141" s="5"/>
      <c r="LXX141" s="5"/>
      <c r="LXY141" s="5"/>
      <c r="LXZ141" s="5"/>
      <c r="LYA141" s="5"/>
      <c r="LYB141" s="5"/>
      <c r="LYC141" s="5"/>
      <c r="LYD141" s="5"/>
      <c r="LYE141" s="5"/>
      <c r="LYF141" s="5"/>
      <c r="LYG141" s="5"/>
      <c r="LYH141" s="5"/>
      <c r="LYI141" s="5"/>
      <c r="LYJ141" s="5"/>
      <c r="LYK141" s="5"/>
      <c r="LYL141" s="5"/>
      <c r="LYM141" s="5"/>
      <c r="LYN141" s="5"/>
      <c r="LYO141" s="5"/>
      <c r="LYP141" s="5"/>
      <c r="LYQ141" s="5"/>
      <c r="LYR141" s="5"/>
      <c r="LYS141" s="5"/>
      <c r="LYT141" s="5"/>
      <c r="LYU141" s="5"/>
      <c r="LYV141" s="5"/>
      <c r="LYW141" s="5"/>
      <c r="LYX141" s="5"/>
      <c r="LYY141" s="5"/>
      <c r="LYZ141" s="5"/>
      <c r="LZA141" s="5"/>
      <c r="LZB141" s="5"/>
      <c r="LZC141" s="5"/>
      <c r="LZD141" s="5"/>
      <c r="LZE141" s="5"/>
      <c r="LZF141" s="5"/>
      <c r="LZG141" s="5"/>
      <c r="LZH141" s="5"/>
      <c r="LZI141" s="5"/>
      <c r="LZJ141" s="5"/>
      <c r="LZK141" s="5"/>
      <c r="LZL141" s="5"/>
      <c r="LZM141" s="5"/>
      <c r="LZN141" s="5"/>
      <c r="LZO141" s="5"/>
      <c r="LZP141" s="5"/>
      <c r="LZQ141" s="5"/>
      <c r="LZR141" s="5"/>
      <c r="LZS141" s="5"/>
      <c r="LZT141" s="5"/>
      <c r="LZU141" s="5"/>
      <c r="LZV141" s="5"/>
      <c r="LZW141" s="5"/>
      <c r="LZX141" s="5"/>
      <c r="LZY141" s="5"/>
      <c r="LZZ141" s="5"/>
      <c r="MAA141" s="5"/>
      <c r="MAB141" s="5"/>
      <c r="MAC141" s="5"/>
      <c r="MAD141" s="5"/>
      <c r="MAE141" s="5"/>
      <c r="MAF141" s="5"/>
      <c r="MAG141" s="5"/>
      <c r="MAH141" s="5"/>
      <c r="MAI141" s="5"/>
      <c r="MAJ141" s="5"/>
      <c r="MAK141" s="5"/>
      <c r="MAL141" s="5"/>
      <c r="MAM141" s="5"/>
      <c r="MAN141" s="5"/>
      <c r="MAO141" s="5"/>
      <c r="MAP141" s="5"/>
      <c r="MAQ141" s="5"/>
      <c r="MAR141" s="5"/>
      <c r="MAS141" s="5"/>
      <c r="MAT141" s="5"/>
      <c r="MAU141" s="5"/>
      <c r="MAV141" s="5"/>
      <c r="MAW141" s="5"/>
      <c r="MAX141" s="5"/>
      <c r="MAY141" s="5"/>
      <c r="MAZ141" s="5"/>
      <c r="MBA141" s="5"/>
      <c r="MBB141" s="5"/>
      <c r="MBC141" s="5"/>
      <c r="MBD141" s="5"/>
      <c r="MBE141" s="5"/>
      <c r="MBF141" s="5"/>
      <c r="MBG141" s="5"/>
      <c r="MBH141" s="5"/>
      <c r="MBI141" s="5"/>
      <c r="MBJ141" s="5"/>
      <c r="MBK141" s="5"/>
      <c r="MBL141" s="5"/>
      <c r="MBM141" s="5"/>
      <c r="MBN141" s="5"/>
      <c r="MBO141" s="5"/>
      <c r="MBP141" s="5"/>
      <c r="MBQ141" s="5"/>
      <c r="MBR141" s="5"/>
      <c r="MBS141" s="5"/>
      <c r="MBT141" s="5"/>
      <c r="MBU141" s="5"/>
      <c r="MBV141" s="5"/>
      <c r="MBW141" s="5"/>
      <c r="MBX141" s="5"/>
      <c r="MBY141" s="5"/>
      <c r="MBZ141" s="5"/>
      <c r="MCA141" s="5"/>
      <c r="MCB141" s="5"/>
      <c r="MCC141" s="5"/>
      <c r="MCD141" s="5"/>
      <c r="MCE141" s="5"/>
      <c r="MCF141" s="5"/>
      <c r="MCG141" s="5"/>
      <c r="MCH141" s="5"/>
      <c r="MCI141" s="5"/>
      <c r="MCJ141" s="5"/>
      <c r="MCK141" s="5"/>
      <c r="MCL141" s="5"/>
      <c r="MCM141" s="5"/>
      <c r="MCN141" s="5"/>
      <c r="MCO141" s="5"/>
      <c r="MCP141" s="5"/>
      <c r="MCQ141" s="5"/>
      <c r="MCR141" s="5"/>
      <c r="MCS141" s="5"/>
      <c r="MCT141" s="5"/>
      <c r="MCU141" s="5"/>
      <c r="MCV141" s="5"/>
      <c r="MCW141" s="5"/>
      <c r="MCX141" s="5"/>
      <c r="MCY141" s="5"/>
      <c r="MCZ141" s="5"/>
      <c r="MDA141" s="5"/>
      <c r="MDB141" s="5"/>
      <c r="MDC141" s="5"/>
      <c r="MDD141" s="5"/>
      <c r="MDE141" s="5"/>
      <c r="MDF141" s="5"/>
      <c r="MDG141" s="5"/>
      <c r="MDH141" s="5"/>
      <c r="MDI141" s="5"/>
      <c r="MDJ141" s="5"/>
      <c r="MDK141" s="5"/>
      <c r="MDL141" s="5"/>
      <c r="MDM141" s="5"/>
      <c r="MDN141" s="5"/>
      <c r="MDO141" s="5"/>
      <c r="MDP141" s="5"/>
      <c r="MDQ141" s="5"/>
      <c r="MDR141" s="5"/>
      <c r="MDS141" s="5"/>
      <c r="MDT141" s="5"/>
      <c r="MDU141" s="5"/>
      <c r="MDV141" s="5"/>
      <c r="MDW141" s="5"/>
      <c r="MDX141" s="5"/>
      <c r="MDY141" s="5"/>
      <c r="MDZ141" s="5"/>
      <c r="MEA141" s="5"/>
      <c r="MEB141" s="5"/>
      <c r="MEC141" s="5"/>
      <c r="MED141" s="5"/>
      <c r="MEE141" s="5"/>
      <c r="MEF141" s="5"/>
      <c r="MEG141" s="5"/>
      <c r="MEH141" s="5"/>
      <c r="MEI141" s="5"/>
      <c r="MEJ141" s="5"/>
      <c r="MEK141" s="5"/>
      <c r="MEL141" s="5"/>
      <c r="MEM141" s="5"/>
      <c r="MEN141" s="5"/>
      <c r="MEO141" s="5"/>
      <c r="MEP141" s="5"/>
      <c r="MEQ141" s="5"/>
      <c r="MER141" s="5"/>
      <c r="MES141" s="5"/>
      <c r="MET141" s="5"/>
      <c r="MEU141" s="5"/>
      <c r="MEV141" s="5"/>
      <c r="MEW141" s="5"/>
      <c r="MEX141" s="5"/>
      <c r="MEY141" s="5"/>
      <c r="MEZ141" s="5"/>
      <c r="MFA141" s="5"/>
      <c r="MFB141" s="5"/>
      <c r="MFC141" s="5"/>
      <c r="MFD141" s="5"/>
      <c r="MFE141" s="5"/>
      <c r="MFF141" s="5"/>
      <c r="MFG141" s="5"/>
      <c r="MFH141" s="5"/>
      <c r="MFI141" s="5"/>
      <c r="MFJ141" s="5"/>
      <c r="MFK141" s="5"/>
      <c r="MFL141" s="5"/>
      <c r="MFM141" s="5"/>
      <c r="MFN141" s="5"/>
      <c r="MFO141" s="5"/>
      <c r="MFP141" s="5"/>
      <c r="MFQ141" s="5"/>
      <c r="MFR141" s="5"/>
      <c r="MFS141" s="5"/>
      <c r="MFT141" s="5"/>
      <c r="MFU141" s="5"/>
      <c r="MFV141" s="5"/>
      <c r="MFW141" s="5"/>
      <c r="MFX141" s="5"/>
      <c r="MFY141" s="5"/>
      <c r="MFZ141" s="5"/>
      <c r="MGA141" s="5"/>
      <c r="MGB141" s="5"/>
      <c r="MGC141" s="5"/>
      <c r="MGD141" s="5"/>
      <c r="MGE141" s="5"/>
      <c r="MGF141" s="5"/>
      <c r="MGG141" s="5"/>
      <c r="MGH141" s="5"/>
      <c r="MGI141" s="5"/>
      <c r="MGJ141" s="5"/>
      <c r="MGK141" s="5"/>
      <c r="MGL141" s="5"/>
      <c r="MGM141" s="5"/>
      <c r="MGN141" s="5"/>
      <c r="MGO141" s="5"/>
      <c r="MGP141" s="5"/>
      <c r="MGQ141" s="5"/>
      <c r="MGR141" s="5"/>
      <c r="MGS141" s="5"/>
      <c r="MGT141" s="5"/>
      <c r="MGU141" s="5"/>
      <c r="MGV141" s="5"/>
      <c r="MGW141" s="5"/>
      <c r="MGX141" s="5"/>
      <c r="MGY141" s="5"/>
      <c r="MGZ141" s="5"/>
      <c r="MHA141" s="5"/>
      <c r="MHB141" s="5"/>
      <c r="MHC141" s="5"/>
      <c r="MHD141" s="5"/>
      <c r="MHE141" s="5"/>
      <c r="MHF141" s="5"/>
      <c r="MHG141" s="5"/>
      <c r="MHH141" s="5"/>
      <c r="MHI141" s="5"/>
      <c r="MHJ141" s="5"/>
      <c r="MHK141" s="5"/>
      <c r="MHL141" s="5"/>
      <c r="MHM141" s="5"/>
      <c r="MHN141" s="5"/>
      <c r="MHO141" s="5"/>
      <c r="MHP141" s="5"/>
      <c r="MHQ141" s="5"/>
      <c r="MHR141" s="5"/>
      <c r="MHS141" s="5"/>
      <c r="MHT141" s="5"/>
      <c r="MHU141" s="5"/>
      <c r="MHV141" s="5"/>
      <c r="MHW141" s="5"/>
      <c r="MHX141" s="5"/>
      <c r="MHY141" s="5"/>
      <c r="MHZ141" s="5"/>
      <c r="MIA141" s="5"/>
      <c r="MIB141" s="5"/>
      <c r="MIC141" s="5"/>
      <c r="MID141" s="5"/>
      <c r="MIE141" s="5"/>
      <c r="MIF141" s="5"/>
      <c r="MIG141" s="5"/>
      <c r="MIH141" s="5"/>
      <c r="MII141" s="5"/>
      <c r="MIJ141" s="5"/>
      <c r="MIK141" s="5"/>
      <c r="MIL141" s="5"/>
      <c r="MIM141" s="5"/>
      <c r="MIN141" s="5"/>
      <c r="MIO141" s="5"/>
      <c r="MIP141" s="5"/>
      <c r="MIQ141" s="5"/>
      <c r="MIR141" s="5"/>
      <c r="MIS141" s="5"/>
      <c r="MIT141" s="5"/>
      <c r="MIU141" s="5"/>
      <c r="MIV141" s="5"/>
      <c r="MIW141" s="5"/>
      <c r="MIX141" s="5"/>
      <c r="MIY141" s="5"/>
      <c r="MIZ141" s="5"/>
      <c r="MJA141" s="5"/>
      <c r="MJB141" s="5"/>
      <c r="MJC141" s="5"/>
      <c r="MJD141" s="5"/>
      <c r="MJE141" s="5"/>
      <c r="MJF141" s="5"/>
      <c r="MJG141" s="5"/>
      <c r="MJH141" s="5"/>
      <c r="MJI141" s="5"/>
      <c r="MJJ141" s="5"/>
      <c r="MJK141" s="5"/>
      <c r="MJL141" s="5"/>
      <c r="MJM141" s="5"/>
      <c r="MJN141" s="5"/>
      <c r="MJO141" s="5"/>
      <c r="MJP141" s="5"/>
      <c r="MJQ141" s="5"/>
      <c r="MJR141" s="5"/>
      <c r="MJS141" s="5"/>
      <c r="MJT141" s="5"/>
      <c r="MJU141" s="5"/>
      <c r="MJV141" s="5"/>
      <c r="MJW141" s="5"/>
      <c r="MJX141" s="5"/>
      <c r="MJY141" s="5"/>
      <c r="MJZ141" s="5"/>
      <c r="MKA141" s="5"/>
      <c r="MKB141" s="5"/>
      <c r="MKC141" s="5"/>
      <c r="MKD141" s="5"/>
      <c r="MKE141" s="5"/>
      <c r="MKF141" s="5"/>
      <c r="MKG141" s="5"/>
      <c r="MKH141" s="5"/>
      <c r="MKI141" s="5"/>
      <c r="MKJ141" s="5"/>
      <c r="MKK141" s="5"/>
      <c r="MKL141" s="5"/>
      <c r="MKM141" s="5"/>
      <c r="MKN141" s="5"/>
      <c r="MKO141" s="5"/>
      <c r="MKP141" s="5"/>
      <c r="MKQ141" s="5"/>
      <c r="MKR141" s="5"/>
      <c r="MKS141" s="5"/>
      <c r="MKT141" s="5"/>
      <c r="MKU141" s="5"/>
      <c r="MKV141" s="5"/>
      <c r="MKW141" s="5"/>
      <c r="MKX141" s="5"/>
      <c r="MKY141" s="5"/>
      <c r="MKZ141" s="5"/>
      <c r="MLA141" s="5"/>
      <c r="MLB141" s="5"/>
      <c r="MLC141" s="5"/>
      <c r="MLD141" s="5"/>
      <c r="MLE141" s="5"/>
      <c r="MLF141" s="5"/>
      <c r="MLG141" s="5"/>
      <c r="MLH141" s="5"/>
      <c r="MLI141" s="5"/>
      <c r="MLJ141" s="5"/>
      <c r="MLK141" s="5"/>
      <c r="MLL141" s="5"/>
      <c r="MLM141" s="5"/>
      <c r="MLN141" s="5"/>
      <c r="MLO141" s="5"/>
      <c r="MLP141" s="5"/>
      <c r="MLQ141" s="5"/>
      <c r="MLR141" s="5"/>
      <c r="MLS141" s="5"/>
      <c r="MLT141" s="5"/>
      <c r="MLU141" s="5"/>
      <c r="MLV141" s="5"/>
      <c r="MLW141" s="5"/>
      <c r="MLX141" s="5"/>
      <c r="MLY141" s="5"/>
      <c r="MLZ141" s="5"/>
      <c r="MMA141" s="5"/>
      <c r="MMB141" s="5"/>
      <c r="MMC141" s="5"/>
      <c r="MMD141" s="5"/>
      <c r="MME141" s="5"/>
      <c r="MMF141" s="5"/>
      <c r="MMG141" s="5"/>
      <c r="MMH141" s="5"/>
      <c r="MMI141" s="5"/>
      <c r="MMJ141" s="5"/>
      <c r="MMK141" s="5"/>
      <c r="MML141" s="5"/>
      <c r="MMM141" s="5"/>
      <c r="MMN141" s="5"/>
      <c r="MMO141" s="5"/>
      <c r="MMP141" s="5"/>
      <c r="MMQ141" s="5"/>
      <c r="MMR141" s="5"/>
      <c r="MMS141" s="5"/>
      <c r="MMT141" s="5"/>
      <c r="MMU141" s="5"/>
      <c r="MMV141" s="5"/>
      <c r="MMW141" s="5"/>
      <c r="MMX141" s="5"/>
      <c r="MMY141" s="5"/>
      <c r="MMZ141" s="5"/>
      <c r="MNA141" s="5"/>
      <c r="MNB141" s="5"/>
      <c r="MNC141" s="5"/>
      <c r="MND141" s="5"/>
      <c r="MNE141" s="5"/>
      <c r="MNF141" s="5"/>
      <c r="MNG141" s="5"/>
      <c r="MNH141" s="5"/>
      <c r="MNI141" s="5"/>
      <c r="MNJ141" s="5"/>
      <c r="MNK141" s="5"/>
      <c r="MNL141" s="5"/>
      <c r="MNM141" s="5"/>
      <c r="MNN141" s="5"/>
      <c r="MNO141" s="5"/>
      <c r="MNP141" s="5"/>
      <c r="MNQ141" s="5"/>
      <c r="MNR141" s="5"/>
      <c r="MNS141" s="5"/>
      <c r="MNT141" s="5"/>
      <c r="MNU141" s="5"/>
      <c r="MNV141" s="5"/>
      <c r="MNW141" s="5"/>
      <c r="MNX141" s="5"/>
      <c r="MNY141" s="5"/>
      <c r="MNZ141" s="5"/>
      <c r="MOA141" s="5"/>
      <c r="MOB141" s="5"/>
      <c r="MOC141" s="5"/>
      <c r="MOD141" s="5"/>
      <c r="MOE141" s="5"/>
      <c r="MOF141" s="5"/>
      <c r="MOG141" s="5"/>
      <c r="MOH141" s="5"/>
      <c r="MOI141" s="5"/>
      <c r="MOJ141" s="5"/>
      <c r="MOK141" s="5"/>
      <c r="MOL141" s="5"/>
      <c r="MOM141" s="5"/>
      <c r="MON141" s="5"/>
      <c r="MOO141" s="5"/>
      <c r="MOP141" s="5"/>
      <c r="MOQ141" s="5"/>
      <c r="MOR141" s="5"/>
      <c r="MOS141" s="5"/>
      <c r="MOT141" s="5"/>
      <c r="MOU141" s="5"/>
      <c r="MOV141" s="5"/>
      <c r="MOW141" s="5"/>
      <c r="MOX141" s="5"/>
      <c r="MOY141" s="5"/>
      <c r="MOZ141" s="5"/>
      <c r="MPA141" s="5"/>
      <c r="MPB141" s="5"/>
      <c r="MPC141" s="5"/>
      <c r="MPD141" s="5"/>
      <c r="MPE141" s="5"/>
      <c r="MPF141" s="5"/>
      <c r="MPG141" s="5"/>
      <c r="MPH141" s="5"/>
      <c r="MPI141" s="5"/>
      <c r="MPJ141" s="5"/>
      <c r="MPK141" s="5"/>
      <c r="MPL141" s="5"/>
      <c r="MPM141" s="5"/>
      <c r="MPN141" s="5"/>
      <c r="MPO141" s="5"/>
      <c r="MPP141" s="5"/>
      <c r="MPQ141" s="5"/>
      <c r="MPR141" s="5"/>
      <c r="MPS141" s="5"/>
      <c r="MPT141" s="5"/>
      <c r="MPU141" s="5"/>
      <c r="MPV141" s="5"/>
      <c r="MPW141" s="5"/>
      <c r="MPX141" s="5"/>
      <c r="MPY141" s="5"/>
      <c r="MPZ141" s="5"/>
      <c r="MQA141" s="5"/>
      <c r="MQB141" s="5"/>
      <c r="MQC141" s="5"/>
      <c r="MQD141" s="5"/>
      <c r="MQE141" s="5"/>
      <c r="MQF141" s="5"/>
      <c r="MQG141" s="5"/>
      <c r="MQH141" s="5"/>
      <c r="MQI141" s="5"/>
      <c r="MQJ141" s="5"/>
      <c r="MQK141" s="5"/>
      <c r="MQL141" s="5"/>
      <c r="MQM141" s="5"/>
      <c r="MQN141" s="5"/>
      <c r="MQO141" s="5"/>
      <c r="MQP141" s="5"/>
      <c r="MQQ141" s="5"/>
      <c r="MQR141" s="5"/>
      <c r="MQS141" s="5"/>
      <c r="MQT141" s="5"/>
      <c r="MQU141" s="5"/>
      <c r="MQV141" s="5"/>
      <c r="MQW141" s="5"/>
      <c r="MQX141" s="5"/>
      <c r="MQY141" s="5"/>
      <c r="MQZ141" s="5"/>
      <c r="MRA141" s="5"/>
      <c r="MRB141" s="5"/>
      <c r="MRC141" s="5"/>
      <c r="MRD141" s="5"/>
      <c r="MRE141" s="5"/>
      <c r="MRF141" s="5"/>
      <c r="MRG141" s="5"/>
      <c r="MRH141" s="5"/>
      <c r="MRI141" s="5"/>
      <c r="MRJ141" s="5"/>
      <c r="MRK141" s="5"/>
      <c r="MRL141" s="5"/>
      <c r="MRM141" s="5"/>
      <c r="MRN141" s="5"/>
      <c r="MRO141" s="5"/>
      <c r="MRP141" s="5"/>
      <c r="MRQ141" s="5"/>
      <c r="MRR141" s="5"/>
      <c r="MRS141" s="5"/>
      <c r="MRT141" s="5"/>
      <c r="MRU141" s="5"/>
      <c r="MRV141" s="5"/>
      <c r="MRW141" s="5"/>
      <c r="MRX141" s="5"/>
      <c r="MRY141" s="5"/>
      <c r="MRZ141" s="5"/>
      <c r="MSA141" s="5"/>
      <c r="MSB141" s="5"/>
      <c r="MSC141" s="5"/>
      <c r="MSD141" s="5"/>
      <c r="MSE141" s="5"/>
      <c r="MSF141" s="5"/>
      <c r="MSG141" s="5"/>
      <c r="MSH141" s="5"/>
      <c r="MSI141" s="5"/>
      <c r="MSJ141" s="5"/>
      <c r="MSK141" s="5"/>
      <c r="MSL141" s="5"/>
      <c r="MSM141" s="5"/>
      <c r="MSN141" s="5"/>
      <c r="MSO141" s="5"/>
      <c r="MSP141" s="5"/>
      <c r="MSQ141" s="5"/>
      <c r="MSR141" s="5"/>
      <c r="MSS141" s="5"/>
      <c r="MST141" s="5"/>
      <c r="MSU141" s="5"/>
      <c r="MSV141" s="5"/>
      <c r="MSW141" s="5"/>
      <c r="MSX141" s="5"/>
      <c r="MSY141" s="5"/>
      <c r="MSZ141" s="5"/>
      <c r="MTA141" s="5"/>
      <c r="MTB141" s="5"/>
      <c r="MTC141" s="5"/>
      <c r="MTD141" s="5"/>
      <c r="MTE141" s="5"/>
      <c r="MTF141" s="5"/>
      <c r="MTG141" s="5"/>
      <c r="MTH141" s="5"/>
      <c r="MTI141" s="5"/>
      <c r="MTJ141" s="5"/>
      <c r="MTK141" s="5"/>
      <c r="MTL141" s="5"/>
      <c r="MTM141" s="5"/>
      <c r="MTN141" s="5"/>
      <c r="MTO141" s="5"/>
      <c r="MTP141" s="5"/>
      <c r="MTQ141" s="5"/>
      <c r="MTR141" s="5"/>
      <c r="MTS141" s="5"/>
      <c r="MTT141" s="5"/>
      <c r="MTU141" s="5"/>
      <c r="MTV141" s="5"/>
      <c r="MTW141" s="5"/>
      <c r="MTX141" s="5"/>
      <c r="MTY141" s="5"/>
      <c r="MTZ141" s="5"/>
      <c r="MUA141" s="5"/>
      <c r="MUB141" s="5"/>
      <c r="MUC141" s="5"/>
      <c r="MUD141" s="5"/>
      <c r="MUE141" s="5"/>
      <c r="MUF141" s="5"/>
      <c r="MUG141" s="5"/>
      <c r="MUH141" s="5"/>
      <c r="MUI141" s="5"/>
      <c r="MUJ141" s="5"/>
      <c r="MUK141" s="5"/>
      <c r="MUL141" s="5"/>
      <c r="MUM141" s="5"/>
      <c r="MUN141" s="5"/>
      <c r="MUO141" s="5"/>
      <c r="MUP141" s="5"/>
      <c r="MUQ141" s="5"/>
      <c r="MUR141" s="5"/>
      <c r="MUS141" s="5"/>
      <c r="MUT141" s="5"/>
      <c r="MUU141" s="5"/>
      <c r="MUV141" s="5"/>
      <c r="MUW141" s="5"/>
      <c r="MUX141" s="5"/>
      <c r="MUY141" s="5"/>
      <c r="MUZ141" s="5"/>
      <c r="MVA141" s="5"/>
      <c r="MVB141" s="5"/>
      <c r="MVC141" s="5"/>
      <c r="MVD141" s="5"/>
      <c r="MVE141" s="5"/>
      <c r="MVF141" s="5"/>
      <c r="MVG141" s="5"/>
      <c r="MVH141" s="5"/>
      <c r="MVI141" s="5"/>
      <c r="MVJ141" s="5"/>
      <c r="MVK141" s="5"/>
      <c r="MVL141" s="5"/>
      <c r="MVM141" s="5"/>
      <c r="MVN141" s="5"/>
      <c r="MVO141" s="5"/>
      <c r="MVP141" s="5"/>
      <c r="MVQ141" s="5"/>
      <c r="MVR141" s="5"/>
      <c r="MVS141" s="5"/>
      <c r="MVT141" s="5"/>
      <c r="MVU141" s="5"/>
      <c r="MVV141" s="5"/>
      <c r="MVW141" s="5"/>
      <c r="MVX141" s="5"/>
      <c r="MVY141" s="5"/>
      <c r="MVZ141" s="5"/>
      <c r="MWA141" s="5"/>
      <c r="MWB141" s="5"/>
      <c r="MWC141" s="5"/>
      <c r="MWD141" s="5"/>
      <c r="MWE141" s="5"/>
      <c r="MWF141" s="5"/>
      <c r="MWG141" s="5"/>
      <c r="MWH141" s="5"/>
      <c r="MWI141" s="5"/>
      <c r="MWJ141" s="5"/>
      <c r="MWK141" s="5"/>
      <c r="MWL141" s="5"/>
      <c r="MWM141" s="5"/>
      <c r="MWN141" s="5"/>
      <c r="MWO141" s="5"/>
      <c r="MWP141" s="5"/>
      <c r="MWQ141" s="5"/>
      <c r="MWR141" s="5"/>
      <c r="MWS141" s="5"/>
      <c r="MWT141" s="5"/>
      <c r="MWU141" s="5"/>
      <c r="MWV141" s="5"/>
      <c r="MWW141" s="5"/>
      <c r="MWX141" s="5"/>
      <c r="MWY141" s="5"/>
      <c r="MWZ141" s="5"/>
      <c r="MXA141" s="5"/>
      <c r="MXB141" s="5"/>
      <c r="MXC141" s="5"/>
      <c r="MXD141" s="5"/>
      <c r="MXE141" s="5"/>
      <c r="MXF141" s="5"/>
      <c r="MXG141" s="5"/>
      <c r="MXH141" s="5"/>
      <c r="MXI141" s="5"/>
      <c r="MXJ141" s="5"/>
      <c r="MXK141" s="5"/>
      <c r="MXL141" s="5"/>
      <c r="MXM141" s="5"/>
      <c r="MXN141" s="5"/>
      <c r="MXO141" s="5"/>
      <c r="MXP141" s="5"/>
      <c r="MXQ141" s="5"/>
      <c r="MXR141" s="5"/>
      <c r="MXS141" s="5"/>
      <c r="MXT141" s="5"/>
      <c r="MXU141" s="5"/>
      <c r="MXV141" s="5"/>
      <c r="MXW141" s="5"/>
      <c r="MXX141" s="5"/>
      <c r="MXY141" s="5"/>
      <c r="MXZ141" s="5"/>
      <c r="MYA141" s="5"/>
      <c r="MYB141" s="5"/>
      <c r="MYC141" s="5"/>
      <c r="MYD141" s="5"/>
      <c r="MYE141" s="5"/>
      <c r="MYF141" s="5"/>
      <c r="MYG141" s="5"/>
      <c r="MYH141" s="5"/>
      <c r="MYI141" s="5"/>
      <c r="MYJ141" s="5"/>
      <c r="MYK141" s="5"/>
      <c r="MYL141" s="5"/>
      <c r="MYM141" s="5"/>
      <c r="MYN141" s="5"/>
      <c r="MYO141" s="5"/>
      <c r="MYP141" s="5"/>
      <c r="MYQ141" s="5"/>
      <c r="MYR141" s="5"/>
      <c r="MYS141" s="5"/>
      <c r="MYT141" s="5"/>
      <c r="MYU141" s="5"/>
      <c r="MYV141" s="5"/>
      <c r="MYW141" s="5"/>
      <c r="MYX141" s="5"/>
      <c r="MYY141" s="5"/>
      <c r="MYZ141" s="5"/>
      <c r="MZA141" s="5"/>
      <c r="MZB141" s="5"/>
      <c r="MZC141" s="5"/>
      <c r="MZD141" s="5"/>
      <c r="MZE141" s="5"/>
      <c r="MZF141" s="5"/>
      <c r="MZG141" s="5"/>
      <c r="MZH141" s="5"/>
      <c r="MZI141" s="5"/>
      <c r="MZJ141" s="5"/>
      <c r="MZK141" s="5"/>
      <c r="MZL141" s="5"/>
      <c r="MZM141" s="5"/>
      <c r="MZN141" s="5"/>
      <c r="MZO141" s="5"/>
      <c r="MZP141" s="5"/>
      <c r="MZQ141" s="5"/>
      <c r="MZR141" s="5"/>
      <c r="MZS141" s="5"/>
      <c r="MZT141" s="5"/>
      <c r="MZU141" s="5"/>
      <c r="MZV141" s="5"/>
      <c r="MZW141" s="5"/>
      <c r="MZX141" s="5"/>
      <c r="MZY141" s="5"/>
      <c r="MZZ141" s="5"/>
      <c r="NAA141" s="5"/>
      <c r="NAB141" s="5"/>
      <c r="NAC141" s="5"/>
      <c r="NAD141" s="5"/>
      <c r="NAE141" s="5"/>
      <c r="NAF141" s="5"/>
      <c r="NAG141" s="5"/>
      <c r="NAH141" s="5"/>
      <c r="NAI141" s="5"/>
      <c r="NAJ141" s="5"/>
      <c r="NAK141" s="5"/>
      <c r="NAL141" s="5"/>
      <c r="NAM141" s="5"/>
      <c r="NAN141" s="5"/>
      <c r="NAO141" s="5"/>
      <c r="NAP141" s="5"/>
      <c r="NAQ141" s="5"/>
      <c r="NAR141" s="5"/>
      <c r="NAS141" s="5"/>
      <c r="NAT141" s="5"/>
      <c r="NAU141" s="5"/>
      <c r="NAV141" s="5"/>
      <c r="NAW141" s="5"/>
      <c r="NAX141" s="5"/>
      <c r="NAY141" s="5"/>
      <c r="NAZ141" s="5"/>
      <c r="NBA141" s="5"/>
      <c r="NBB141" s="5"/>
      <c r="NBC141" s="5"/>
      <c r="NBD141" s="5"/>
      <c r="NBE141" s="5"/>
      <c r="NBF141" s="5"/>
      <c r="NBG141" s="5"/>
      <c r="NBH141" s="5"/>
      <c r="NBI141" s="5"/>
      <c r="NBJ141" s="5"/>
      <c r="NBK141" s="5"/>
      <c r="NBL141" s="5"/>
      <c r="NBM141" s="5"/>
      <c r="NBN141" s="5"/>
      <c r="NBO141" s="5"/>
      <c r="NBP141" s="5"/>
      <c r="NBQ141" s="5"/>
      <c r="NBR141" s="5"/>
      <c r="NBS141" s="5"/>
      <c r="NBT141" s="5"/>
      <c r="NBU141" s="5"/>
      <c r="NBV141" s="5"/>
      <c r="NBW141" s="5"/>
      <c r="NBX141" s="5"/>
      <c r="NBY141" s="5"/>
      <c r="NBZ141" s="5"/>
      <c r="NCA141" s="5"/>
      <c r="NCB141" s="5"/>
      <c r="NCC141" s="5"/>
      <c r="NCD141" s="5"/>
      <c r="NCE141" s="5"/>
      <c r="NCF141" s="5"/>
      <c r="NCG141" s="5"/>
      <c r="NCH141" s="5"/>
      <c r="NCI141" s="5"/>
      <c r="NCJ141" s="5"/>
      <c r="NCK141" s="5"/>
      <c r="NCL141" s="5"/>
      <c r="NCM141" s="5"/>
      <c r="NCN141" s="5"/>
      <c r="NCO141" s="5"/>
      <c r="NCP141" s="5"/>
      <c r="NCQ141" s="5"/>
      <c r="NCR141" s="5"/>
      <c r="NCS141" s="5"/>
      <c r="NCT141" s="5"/>
      <c r="NCU141" s="5"/>
      <c r="NCV141" s="5"/>
      <c r="NCW141" s="5"/>
      <c r="NCX141" s="5"/>
      <c r="NCY141" s="5"/>
      <c r="NCZ141" s="5"/>
      <c r="NDA141" s="5"/>
      <c r="NDB141" s="5"/>
      <c r="NDC141" s="5"/>
      <c r="NDD141" s="5"/>
      <c r="NDE141" s="5"/>
      <c r="NDF141" s="5"/>
      <c r="NDG141" s="5"/>
      <c r="NDH141" s="5"/>
      <c r="NDI141" s="5"/>
      <c r="NDJ141" s="5"/>
      <c r="NDK141" s="5"/>
      <c r="NDL141" s="5"/>
      <c r="NDM141" s="5"/>
      <c r="NDN141" s="5"/>
      <c r="NDO141" s="5"/>
      <c r="NDP141" s="5"/>
      <c r="NDQ141" s="5"/>
      <c r="NDR141" s="5"/>
      <c r="NDS141" s="5"/>
      <c r="NDT141" s="5"/>
      <c r="NDU141" s="5"/>
      <c r="NDV141" s="5"/>
      <c r="NDW141" s="5"/>
      <c r="NDX141" s="5"/>
      <c r="NDY141" s="5"/>
      <c r="NDZ141" s="5"/>
      <c r="NEA141" s="5"/>
      <c r="NEB141" s="5"/>
      <c r="NEC141" s="5"/>
      <c r="NED141" s="5"/>
      <c r="NEE141" s="5"/>
      <c r="NEF141" s="5"/>
      <c r="NEG141" s="5"/>
      <c r="NEH141" s="5"/>
      <c r="NEI141" s="5"/>
      <c r="NEJ141" s="5"/>
      <c r="NEK141" s="5"/>
      <c r="NEL141" s="5"/>
      <c r="NEM141" s="5"/>
      <c r="NEN141" s="5"/>
      <c r="NEO141" s="5"/>
      <c r="NEP141" s="5"/>
      <c r="NEQ141" s="5"/>
      <c r="NER141" s="5"/>
      <c r="NES141" s="5"/>
      <c r="NET141" s="5"/>
      <c r="NEU141" s="5"/>
      <c r="NEV141" s="5"/>
      <c r="NEW141" s="5"/>
      <c r="NEX141" s="5"/>
      <c r="NEY141" s="5"/>
      <c r="NEZ141" s="5"/>
      <c r="NFA141" s="5"/>
      <c r="NFB141" s="5"/>
      <c r="NFC141" s="5"/>
      <c r="NFD141" s="5"/>
      <c r="NFE141" s="5"/>
      <c r="NFF141" s="5"/>
      <c r="NFG141" s="5"/>
      <c r="NFH141" s="5"/>
      <c r="NFI141" s="5"/>
      <c r="NFJ141" s="5"/>
      <c r="NFK141" s="5"/>
      <c r="NFL141" s="5"/>
      <c r="NFM141" s="5"/>
      <c r="NFN141" s="5"/>
      <c r="NFO141" s="5"/>
      <c r="NFP141" s="5"/>
      <c r="NFQ141" s="5"/>
      <c r="NFR141" s="5"/>
      <c r="NFS141" s="5"/>
      <c r="NFT141" s="5"/>
      <c r="NFU141" s="5"/>
      <c r="NFV141" s="5"/>
      <c r="NFW141" s="5"/>
      <c r="NFX141" s="5"/>
      <c r="NFY141" s="5"/>
      <c r="NFZ141" s="5"/>
      <c r="NGA141" s="5"/>
      <c r="NGB141" s="5"/>
      <c r="NGC141" s="5"/>
      <c r="NGD141" s="5"/>
      <c r="NGE141" s="5"/>
      <c r="NGF141" s="5"/>
      <c r="NGG141" s="5"/>
      <c r="NGH141" s="5"/>
      <c r="NGI141" s="5"/>
      <c r="NGJ141" s="5"/>
      <c r="NGK141" s="5"/>
      <c r="NGL141" s="5"/>
      <c r="NGM141" s="5"/>
      <c r="NGN141" s="5"/>
      <c r="NGO141" s="5"/>
      <c r="NGP141" s="5"/>
      <c r="NGQ141" s="5"/>
      <c r="NGR141" s="5"/>
      <c r="NGS141" s="5"/>
      <c r="NGT141" s="5"/>
      <c r="NGU141" s="5"/>
      <c r="NGV141" s="5"/>
      <c r="NGW141" s="5"/>
      <c r="NGX141" s="5"/>
      <c r="NGY141" s="5"/>
      <c r="NGZ141" s="5"/>
      <c r="NHA141" s="5"/>
      <c r="NHB141" s="5"/>
      <c r="NHC141" s="5"/>
      <c r="NHD141" s="5"/>
      <c r="NHE141" s="5"/>
      <c r="NHF141" s="5"/>
      <c r="NHG141" s="5"/>
      <c r="NHH141" s="5"/>
      <c r="NHI141" s="5"/>
      <c r="NHJ141" s="5"/>
      <c r="NHK141" s="5"/>
      <c r="NHL141" s="5"/>
      <c r="NHM141" s="5"/>
      <c r="NHN141" s="5"/>
      <c r="NHO141" s="5"/>
      <c r="NHP141" s="5"/>
      <c r="NHQ141" s="5"/>
      <c r="NHR141" s="5"/>
      <c r="NHS141" s="5"/>
      <c r="NHT141" s="5"/>
      <c r="NHU141" s="5"/>
      <c r="NHV141" s="5"/>
      <c r="NHW141" s="5"/>
      <c r="NHX141" s="5"/>
      <c r="NHY141" s="5"/>
      <c r="NHZ141" s="5"/>
      <c r="NIA141" s="5"/>
      <c r="NIB141" s="5"/>
      <c r="NIC141" s="5"/>
      <c r="NID141" s="5"/>
      <c r="NIE141" s="5"/>
      <c r="NIF141" s="5"/>
      <c r="NIG141" s="5"/>
      <c r="NIH141" s="5"/>
      <c r="NII141" s="5"/>
      <c r="NIJ141" s="5"/>
      <c r="NIK141" s="5"/>
      <c r="NIL141" s="5"/>
      <c r="NIM141" s="5"/>
      <c r="NIN141" s="5"/>
      <c r="NIO141" s="5"/>
      <c r="NIP141" s="5"/>
      <c r="NIQ141" s="5"/>
      <c r="NIR141" s="5"/>
      <c r="NIS141" s="5"/>
      <c r="NIT141" s="5"/>
      <c r="NIU141" s="5"/>
      <c r="NIV141" s="5"/>
      <c r="NIW141" s="5"/>
      <c r="NIX141" s="5"/>
      <c r="NIY141" s="5"/>
      <c r="NIZ141" s="5"/>
      <c r="NJA141" s="5"/>
      <c r="NJB141" s="5"/>
      <c r="NJC141" s="5"/>
      <c r="NJD141" s="5"/>
      <c r="NJE141" s="5"/>
      <c r="NJF141" s="5"/>
      <c r="NJG141" s="5"/>
      <c r="NJH141" s="5"/>
      <c r="NJI141" s="5"/>
      <c r="NJJ141" s="5"/>
      <c r="NJK141" s="5"/>
      <c r="NJL141" s="5"/>
      <c r="NJM141" s="5"/>
      <c r="NJN141" s="5"/>
      <c r="NJO141" s="5"/>
      <c r="NJP141" s="5"/>
      <c r="NJQ141" s="5"/>
      <c r="NJR141" s="5"/>
      <c r="NJS141" s="5"/>
      <c r="NJT141" s="5"/>
      <c r="NJU141" s="5"/>
      <c r="NJV141" s="5"/>
      <c r="NJW141" s="5"/>
      <c r="NJX141" s="5"/>
      <c r="NJY141" s="5"/>
      <c r="NJZ141" s="5"/>
      <c r="NKA141" s="5"/>
      <c r="NKB141" s="5"/>
      <c r="NKC141" s="5"/>
      <c r="NKD141" s="5"/>
      <c r="NKE141" s="5"/>
      <c r="NKF141" s="5"/>
      <c r="NKG141" s="5"/>
      <c r="NKH141" s="5"/>
      <c r="NKI141" s="5"/>
      <c r="NKJ141" s="5"/>
      <c r="NKK141" s="5"/>
      <c r="NKL141" s="5"/>
      <c r="NKM141" s="5"/>
      <c r="NKN141" s="5"/>
      <c r="NKO141" s="5"/>
      <c r="NKP141" s="5"/>
      <c r="NKQ141" s="5"/>
      <c r="NKR141" s="5"/>
      <c r="NKS141" s="5"/>
      <c r="NKT141" s="5"/>
      <c r="NKU141" s="5"/>
      <c r="NKV141" s="5"/>
      <c r="NKW141" s="5"/>
      <c r="NKX141" s="5"/>
      <c r="NKY141" s="5"/>
      <c r="NKZ141" s="5"/>
      <c r="NLA141" s="5"/>
      <c r="NLB141" s="5"/>
      <c r="NLC141" s="5"/>
      <c r="NLD141" s="5"/>
      <c r="NLE141" s="5"/>
      <c r="NLF141" s="5"/>
      <c r="NLG141" s="5"/>
      <c r="NLH141" s="5"/>
      <c r="NLI141" s="5"/>
      <c r="NLJ141" s="5"/>
      <c r="NLK141" s="5"/>
      <c r="NLL141" s="5"/>
      <c r="NLM141" s="5"/>
      <c r="NLN141" s="5"/>
      <c r="NLO141" s="5"/>
      <c r="NLP141" s="5"/>
      <c r="NLQ141" s="5"/>
      <c r="NLR141" s="5"/>
      <c r="NLS141" s="5"/>
      <c r="NLT141" s="5"/>
      <c r="NLU141" s="5"/>
      <c r="NLV141" s="5"/>
      <c r="NLW141" s="5"/>
      <c r="NLX141" s="5"/>
      <c r="NLY141" s="5"/>
      <c r="NLZ141" s="5"/>
      <c r="NMA141" s="5"/>
      <c r="NMB141" s="5"/>
      <c r="NMC141" s="5"/>
      <c r="NMD141" s="5"/>
      <c r="NME141" s="5"/>
      <c r="NMF141" s="5"/>
      <c r="NMG141" s="5"/>
      <c r="NMH141" s="5"/>
      <c r="NMI141" s="5"/>
      <c r="NMJ141" s="5"/>
      <c r="NMK141" s="5"/>
      <c r="NML141" s="5"/>
      <c r="NMM141" s="5"/>
      <c r="NMN141" s="5"/>
      <c r="NMO141" s="5"/>
      <c r="NMP141" s="5"/>
      <c r="NMQ141" s="5"/>
      <c r="NMR141" s="5"/>
      <c r="NMS141" s="5"/>
      <c r="NMT141" s="5"/>
      <c r="NMU141" s="5"/>
      <c r="NMV141" s="5"/>
      <c r="NMW141" s="5"/>
      <c r="NMX141" s="5"/>
      <c r="NMY141" s="5"/>
      <c r="NMZ141" s="5"/>
      <c r="NNA141" s="5"/>
      <c r="NNB141" s="5"/>
      <c r="NNC141" s="5"/>
      <c r="NND141" s="5"/>
      <c r="NNE141" s="5"/>
      <c r="NNF141" s="5"/>
      <c r="NNG141" s="5"/>
      <c r="NNH141" s="5"/>
      <c r="NNI141" s="5"/>
      <c r="NNJ141" s="5"/>
      <c r="NNK141" s="5"/>
      <c r="NNL141" s="5"/>
      <c r="NNM141" s="5"/>
      <c r="NNN141" s="5"/>
      <c r="NNO141" s="5"/>
      <c r="NNP141" s="5"/>
      <c r="NNQ141" s="5"/>
      <c r="NNR141" s="5"/>
      <c r="NNS141" s="5"/>
      <c r="NNT141" s="5"/>
      <c r="NNU141" s="5"/>
      <c r="NNV141" s="5"/>
      <c r="NNW141" s="5"/>
      <c r="NNX141" s="5"/>
      <c r="NNY141" s="5"/>
      <c r="NNZ141" s="5"/>
      <c r="NOA141" s="5"/>
      <c r="NOB141" s="5"/>
      <c r="NOC141" s="5"/>
      <c r="NOD141" s="5"/>
      <c r="NOE141" s="5"/>
      <c r="NOF141" s="5"/>
      <c r="NOG141" s="5"/>
      <c r="NOH141" s="5"/>
      <c r="NOI141" s="5"/>
      <c r="NOJ141" s="5"/>
      <c r="NOK141" s="5"/>
      <c r="NOL141" s="5"/>
      <c r="NOM141" s="5"/>
      <c r="NON141" s="5"/>
      <c r="NOO141" s="5"/>
      <c r="NOP141" s="5"/>
      <c r="NOQ141" s="5"/>
      <c r="NOR141" s="5"/>
      <c r="NOS141" s="5"/>
      <c r="NOT141" s="5"/>
      <c r="NOU141" s="5"/>
      <c r="NOV141" s="5"/>
      <c r="NOW141" s="5"/>
      <c r="NOX141" s="5"/>
      <c r="NOY141" s="5"/>
      <c r="NOZ141" s="5"/>
      <c r="NPA141" s="5"/>
      <c r="NPB141" s="5"/>
      <c r="NPC141" s="5"/>
      <c r="NPD141" s="5"/>
      <c r="NPE141" s="5"/>
      <c r="NPF141" s="5"/>
      <c r="NPG141" s="5"/>
      <c r="NPH141" s="5"/>
      <c r="NPI141" s="5"/>
      <c r="NPJ141" s="5"/>
      <c r="NPK141" s="5"/>
      <c r="NPL141" s="5"/>
      <c r="NPM141" s="5"/>
      <c r="NPN141" s="5"/>
      <c r="NPO141" s="5"/>
      <c r="NPP141" s="5"/>
      <c r="NPQ141" s="5"/>
      <c r="NPR141" s="5"/>
      <c r="NPS141" s="5"/>
      <c r="NPT141" s="5"/>
      <c r="NPU141" s="5"/>
      <c r="NPV141" s="5"/>
      <c r="NPW141" s="5"/>
      <c r="NPX141" s="5"/>
      <c r="NPY141" s="5"/>
      <c r="NPZ141" s="5"/>
      <c r="NQA141" s="5"/>
      <c r="NQB141" s="5"/>
      <c r="NQC141" s="5"/>
      <c r="NQD141" s="5"/>
      <c r="NQE141" s="5"/>
      <c r="NQF141" s="5"/>
      <c r="NQG141" s="5"/>
      <c r="NQH141" s="5"/>
      <c r="NQI141" s="5"/>
      <c r="NQJ141" s="5"/>
      <c r="NQK141" s="5"/>
      <c r="NQL141" s="5"/>
      <c r="NQM141" s="5"/>
      <c r="NQN141" s="5"/>
      <c r="NQO141" s="5"/>
      <c r="NQP141" s="5"/>
      <c r="NQQ141" s="5"/>
      <c r="NQR141" s="5"/>
      <c r="NQS141" s="5"/>
      <c r="NQT141" s="5"/>
      <c r="NQU141" s="5"/>
      <c r="NQV141" s="5"/>
      <c r="NQW141" s="5"/>
      <c r="NQX141" s="5"/>
      <c r="NQY141" s="5"/>
      <c r="NQZ141" s="5"/>
      <c r="NRA141" s="5"/>
      <c r="NRB141" s="5"/>
      <c r="NRC141" s="5"/>
      <c r="NRD141" s="5"/>
      <c r="NRE141" s="5"/>
      <c r="NRF141" s="5"/>
      <c r="NRG141" s="5"/>
      <c r="NRH141" s="5"/>
      <c r="NRI141" s="5"/>
      <c r="NRJ141" s="5"/>
      <c r="NRK141" s="5"/>
      <c r="NRL141" s="5"/>
      <c r="NRM141" s="5"/>
      <c r="NRN141" s="5"/>
      <c r="NRO141" s="5"/>
      <c r="NRP141" s="5"/>
      <c r="NRQ141" s="5"/>
      <c r="NRR141" s="5"/>
      <c r="NRS141" s="5"/>
      <c r="NRT141" s="5"/>
      <c r="NRU141" s="5"/>
      <c r="NRV141" s="5"/>
      <c r="NRW141" s="5"/>
      <c r="NRX141" s="5"/>
      <c r="NRY141" s="5"/>
      <c r="NRZ141" s="5"/>
      <c r="NSA141" s="5"/>
      <c r="NSB141" s="5"/>
      <c r="NSC141" s="5"/>
      <c r="NSD141" s="5"/>
      <c r="NSE141" s="5"/>
      <c r="NSF141" s="5"/>
      <c r="NSG141" s="5"/>
      <c r="NSH141" s="5"/>
      <c r="NSI141" s="5"/>
      <c r="NSJ141" s="5"/>
      <c r="NSK141" s="5"/>
      <c r="NSL141" s="5"/>
      <c r="NSM141" s="5"/>
      <c r="NSN141" s="5"/>
      <c r="NSO141" s="5"/>
      <c r="NSP141" s="5"/>
      <c r="NSQ141" s="5"/>
      <c r="NSR141" s="5"/>
      <c r="NSS141" s="5"/>
      <c r="NST141" s="5"/>
      <c r="NSU141" s="5"/>
      <c r="NSV141" s="5"/>
      <c r="NSW141" s="5"/>
      <c r="NSX141" s="5"/>
      <c r="NSY141" s="5"/>
      <c r="NSZ141" s="5"/>
      <c r="NTA141" s="5"/>
      <c r="NTB141" s="5"/>
      <c r="NTC141" s="5"/>
      <c r="NTD141" s="5"/>
      <c r="NTE141" s="5"/>
      <c r="NTF141" s="5"/>
      <c r="NTG141" s="5"/>
      <c r="NTH141" s="5"/>
      <c r="NTI141" s="5"/>
      <c r="NTJ141" s="5"/>
      <c r="NTK141" s="5"/>
      <c r="NTL141" s="5"/>
      <c r="NTM141" s="5"/>
      <c r="NTN141" s="5"/>
      <c r="NTO141" s="5"/>
      <c r="NTP141" s="5"/>
      <c r="NTQ141" s="5"/>
      <c r="NTR141" s="5"/>
      <c r="NTS141" s="5"/>
      <c r="NTT141" s="5"/>
      <c r="NTU141" s="5"/>
      <c r="NTV141" s="5"/>
      <c r="NTW141" s="5"/>
      <c r="NTX141" s="5"/>
      <c r="NTY141" s="5"/>
      <c r="NTZ141" s="5"/>
      <c r="NUA141" s="5"/>
      <c r="NUB141" s="5"/>
      <c r="NUC141" s="5"/>
      <c r="NUD141" s="5"/>
      <c r="NUE141" s="5"/>
      <c r="NUF141" s="5"/>
      <c r="NUG141" s="5"/>
      <c r="NUH141" s="5"/>
      <c r="NUI141" s="5"/>
      <c r="NUJ141" s="5"/>
      <c r="NUK141" s="5"/>
      <c r="NUL141" s="5"/>
      <c r="NUM141" s="5"/>
      <c r="NUN141" s="5"/>
      <c r="NUO141" s="5"/>
      <c r="NUP141" s="5"/>
      <c r="NUQ141" s="5"/>
      <c r="NUR141" s="5"/>
      <c r="NUS141" s="5"/>
      <c r="NUT141" s="5"/>
      <c r="NUU141" s="5"/>
      <c r="NUV141" s="5"/>
      <c r="NUW141" s="5"/>
      <c r="NUX141" s="5"/>
      <c r="NUY141" s="5"/>
      <c r="NUZ141" s="5"/>
      <c r="NVA141" s="5"/>
      <c r="NVB141" s="5"/>
      <c r="NVC141" s="5"/>
      <c r="NVD141" s="5"/>
      <c r="NVE141" s="5"/>
      <c r="NVF141" s="5"/>
      <c r="NVG141" s="5"/>
      <c r="NVH141" s="5"/>
      <c r="NVI141" s="5"/>
      <c r="NVJ141" s="5"/>
      <c r="NVK141" s="5"/>
      <c r="NVL141" s="5"/>
      <c r="NVM141" s="5"/>
      <c r="NVN141" s="5"/>
      <c r="NVO141" s="5"/>
      <c r="NVP141" s="5"/>
      <c r="NVQ141" s="5"/>
      <c r="NVR141" s="5"/>
      <c r="NVS141" s="5"/>
      <c r="NVT141" s="5"/>
      <c r="NVU141" s="5"/>
      <c r="NVV141" s="5"/>
      <c r="NVW141" s="5"/>
      <c r="NVX141" s="5"/>
      <c r="NVY141" s="5"/>
      <c r="NVZ141" s="5"/>
      <c r="NWA141" s="5"/>
      <c r="NWB141" s="5"/>
      <c r="NWC141" s="5"/>
      <c r="NWD141" s="5"/>
      <c r="NWE141" s="5"/>
      <c r="NWF141" s="5"/>
      <c r="NWG141" s="5"/>
      <c r="NWH141" s="5"/>
      <c r="NWI141" s="5"/>
      <c r="NWJ141" s="5"/>
      <c r="NWK141" s="5"/>
      <c r="NWL141" s="5"/>
      <c r="NWM141" s="5"/>
      <c r="NWN141" s="5"/>
      <c r="NWO141" s="5"/>
      <c r="NWP141" s="5"/>
      <c r="NWQ141" s="5"/>
      <c r="NWR141" s="5"/>
      <c r="NWS141" s="5"/>
      <c r="NWT141" s="5"/>
      <c r="NWU141" s="5"/>
      <c r="NWV141" s="5"/>
      <c r="NWW141" s="5"/>
      <c r="NWX141" s="5"/>
      <c r="NWY141" s="5"/>
      <c r="NWZ141" s="5"/>
      <c r="NXA141" s="5"/>
      <c r="NXB141" s="5"/>
      <c r="NXC141" s="5"/>
      <c r="NXD141" s="5"/>
      <c r="NXE141" s="5"/>
      <c r="NXF141" s="5"/>
      <c r="NXG141" s="5"/>
      <c r="NXH141" s="5"/>
      <c r="NXI141" s="5"/>
      <c r="NXJ141" s="5"/>
      <c r="NXK141" s="5"/>
      <c r="NXL141" s="5"/>
      <c r="NXM141" s="5"/>
      <c r="NXN141" s="5"/>
      <c r="NXO141" s="5"/>
      <c r="NXP141" s="5"/>
      <c r="NXQ141" s="5"/>
      <c r="NXR141" s="5"/>
      <c r="NXS141" s="5"/>
      <c r="NXT141" s="5"/>
      <c r="NXU141" s="5"/>
      <c r="NXV141" s="5"/>
      <c r="NXW141" s="5"/>
      <c r="NXX141" s="5"/>
      <c r="NXY141" s="5"/>
      <c r="NXZ141" s="5"/>
      <c r="NYA141" s="5"/>
      <c r="NYB141" s="5"/>
      <c r="NYC141" s="5"/>
      <c r="NYD141" s="5"/>
      <c r="NYE141" s="5"/>
      <c r="NYF141" s="5"/>
      <c r="NYG141" s="5"/>
      <c r="NYH141" s="5"/>
      <c r="NYI141" s="5"/>
      <c r="NYJ141" s="5"/>
      <c r="NYK141" s="5"/>
      <c r="NYL141" s="5"/>
      <c r="NYM141" s="5"/>
      <c r="NYN141" s="5"/>
      <c r="NYO141" s="5"/>
      <c r="NYP141" s="5"/>
      <c r="NYQ141" s="5"/>
      <c r="NYR141" s="5"/>
      <c r="NYS141" s="5"/>
      <c r="NYT141" s="5"/>
      <c r="NYU141" s="5"/>
      <c r="NYV141" s="5"/>
      <c r="NYW141" s="5"/>
      <c r="NYX141" s="5"/>
      <c r="NYY141" s="5"/>
      <c r="NYZ141" s="5"/>
      <c r="NZA141" s="5"/>
      <c r="NZB141" s="5"/>
      <c r="NZC141" s="5"/>
      <c r="NZD141" s="5"/>
      <c r="NZE141" s="5"/>
      <c r="NZF141" s="5"/>
      <c r="NZG141" s="5"/>
      <c r="NZH141" s="5"/>
      <c r="NZI141" s="5"/>
      <c r="NZJ141" s="5"/>
      <c r="NZK141" s="5"/>
      <c r="NZL141" s="5"/>
      <c r="NZM141" s="5"/>
      <c r="NZN141" s="5"/>
      <c r="NZO141" s="5"/>
      <c r="NZP141" s="5"/>
      <c r="NZQ141" s="5"/>
      <c r="NZR141" s="5"/>
      <c r="NZS141" s="5"/>
      <c r="NZT141" s="5"/>
      <c r="NZU141" s="5"/>
      <c r="NZV141" s="5"/>
      <c r="NZW141" s="5"/>
      <c r="NZX141" s="5"/>
      <c r="NZY141" s="5"/>
      <c r="NZZ141" s="5"/>
      <c r="OAA141" s="5"/>
      <c r="OAB141" s="5"/>
      <c r="OAC141" s="5"/>
      <c r="OAD141" s="5"/>
      <c r="OAE141" s="5"/>
      <c r="OAF141" s="5"/>
      <c r="OAG141" s="5"/>
      <c r="OAH141" s="5"/>
      <c r="OAI141" s="5"/>
      <c r="OAJ141" s="5"/>
      <c r="OAK141" s="5"/>
      <c r="OAL141" s="5"/>
      <c r="OAM141" s="5"/>
      <c r="OAN141" s="5"/>
      <c r="OAO141" s="5"/>
      <c r="OAP141" s="5"/>
      <c r="OAQ141" s="5"/>
      <c r="OAR141" s="5"/>
      <c r="OAS141" s="5"/>
      <c r="OAT141" s="5"/>
      <c r="OAU141" s="5"/>
      <c r="OAV141" s="5"/>
      <c r="OAW141" s="5"/>
      <c r="OAX141" s="5"/>
      <c r="OAY141" s="5"/>
      <c r="OAZ141" s="5"/>
      <c r="OBA141" s="5"/>
      <c r="OBB141" s="5"/>
      <c r="OBC141" s="5"/>
      <c r="OBD141" s="5"/>
      <c r="OBE141" s="5"/>
      <c r="OBF141" s="5"/>
      <c r="OBG141" s="5"/>
      <c r="OBH141" s="5"/>
      <c r="OBI141" s="5"/>
      <c r="OBJ141" s="5"/>
      <c r="OBK141" s="5"/>
      <c r="OBL141" s="5"/>
      <c r="OBM141" s="5"/>
      <c r="OBN141" s="5"/>
      <c r="OBO141" s="5"/>
      <c r="OBP141" s="5"/>
      <c r="OBQ141" s="5"/>
      <c r="OBR141" s="5"/>
      <c r="OBS141" s="5"/>
      <c r="OBT141" s="5"/>
      <c r="OBU141" s="5"/>
      <c r="OBV141" s="5"/>
      <c r="OBW141" s="5"/>
      <c r="OBX141" s="5"/>
      <c r="OBY141" s="5"/>
      <c r="OBZ141" s="5"/>
      <c r="OCA141" s="5"/>
      <c r="OCB141" s="5"/>
      <c r="OCC141" s="5"/>
      <c r="OCD141" s="5"/>
      <c r="OCE141" s="5"/>
      <c r="OCF141" s="5"/>
      <c r="OCG141" s="5"/>
      <c r="OCH141" s="5"/>
      <c r="OCI141" s="5"/>
      <c r="OCJ141" s="5"/>
      <c r="OCK141" s="5"/>
      <c r="OCL141" s="5"/>
      <c r="OCM141" s="5"/>
      <c r="OCN141" s="5"/>
      <c r="OCO141" s="5"/>
      <c r="OCP141" s="5"/>
      <c r="OCQ141" s="5"/>
      <c r="OCR141" s="5"/>
      <c r="OCS141" s="5"/>
      <c r="OCT141" s="5"/>
      <c r="OCU141" s="5"/>
      <c r="OCV141" s="5"/>
      <c r="OCW141" s="5"/>
      <c r="OCX141" s="5"/>
      <c r="OCY141" s="5"/>
      <c r="OCZ141" s="5"/>
      <c r="ODA141" s="5"/>
      <c r="ODB141" s="5"/>
      <c r="ODC141" s="5"/>
      <c r="ODD141" s="5"/>
      <c r="ODE141" s="5"/>
      <c r="ODF141" s="5"/>
      <c r="ODG141" s="5"/>
      <c r="ODH141" s="5"/>
      <c r="ODI141" s="5"/>
      <c r="ODJ141" s="5"/>
      <c r="ODK141" s="5"/>
      <c r="ODL141" s="5"/>
      <c r="ODM141" s="5"/>
      <c r="ODN141" s="5"/>
      <c r="ODO141" s="5"/>
      <c r="ODP141" s="5"/>
      <c r="ODQ141" s="5"/>
      <c r="ODR141" s="5"/>
      <c r="ODS141" s="5"/>
      <c r="ODT141" s="5"/>
      <c r="ODU141" s="5"/>
      <c r="ODV141" s="5"/>
      <c r="ODW141" s="5"/>
      <c r="ODX141" s="5"/>
      <c r="ODY141" s="5"/>
      <c r="ODZ141" s="5"/>
      <c r="OEA141" s="5"/>
      <c r="OEB141" s="5"/>
      <c r="OEC141" s="5"/>
      <c r="OED141" s="5"/>
      <c r="OEE141" s="5"/>
      <c r="OEF141" s="5"/>
      <c r="OEG141" s="5"/>
      <c r="OEH141" s="5"/>
      <c r="OEI141" s="5"/>
      <c r="OEJ141" s="5"/>
      <c r="OEK141" s="5"/>
      <c r="OEL141" s="5"/>
      <c r="OEM141" s="5"/>
      <c r="OEN141" s="5"/>
      <c r="OEO141" s="5"/>
      <c r="OEP141" s="5"/>
      <c r="OEQ141" s="5"/>
      <c r="OER141" s="5"/>
      <c r="OES141" s="5"/>
      <c r="OET141" s="5"/>
      <c r="OEU141" s="5"/>
      <c r="OEV141" s="5"/>
      <c r="OEW141" s="5"/>
      <c r="OEX141" s="5"/>
      <c r="OEY141" s="5"/>
      <c r="OEZ141" s="5"/>
      <c r="OFA141" s="5"/>
      <c r="OFB141" s="5"/>
      <c r="OFC141" s="5"/>
      <c r="OFD141" s="5"/>
      <c r="OFE141" s="5"/>
      <c r="OFF141" s="5"/>
      <c r="OFG141" s="5"/>
      <c r="OFH141" s="5"/>
      <c r="OFI141" s="5"/>
      <c r="OFJ141" s="5"/>
      <c r="OFK141" s="5"/>
      <c r="OFL141" s="5"/>
      <c r="OFM141" s="5"/>
      <c r="OFN141" s="5"/>
      <c r="OFO141" s="5"/>
      <c r="OFP141" s="5"/>
      <c r="OFQ141" s="5"/>
      <c r="OFR141" s="5"/>
      <c r="OFS141" s="5"/>
      <c r="OFT141" s="5"/>
      <c r="OFU141" s="5"/>
      <c r="OFV141" s="5"/>
      <c r="OFW141" s="5"/>
      <c r="OFX141" s="5"/>
      <c r="OFY141" s="5"/>
      <c r="OFZ141" s="5"/>
      <c r="OGA141" s="5"/>
      <c r="OGB141" s="5"/>
      <c r="OGC141" s="5"/>
      <c r="OGD141" s="5"/>
      <c r="OGE141" s="5"/>
      <c r="OGF141" s="5"/>
      <c r="OGG141" s="5"/>
      <c r="OGH141" s="5"/>
      <c r="OGI141" s="5"/>
      <c r="OGJ141" s="5"/>
      <c r="OGK141" s="5"/>
      <c r="OGL141" s="5"/>
      <c r="OGM141" s="5"/>
      <c r="OGN141" s="5"/>
      <c r="OGO141" s="5"/>
      <c r="OGP141" s="5"/>
      <c r="OGQ141" s="5"/>
      <c r="OGR141" s="5"/>
      <c r="OGS141" s="5"/>
      <c r="OGT141" s="5"/>
      <c r="OGU141" s="5"/>
      <c r="OGV141" s="5"/>
      <c r="OGW141" s="5"/>
      <c r="OGX141" s="5"/>
      <c r="OGY141" s="5"/>
      <c r="OGZ141" s="5"/>
      <c r="OHA141" s="5"/>
      <c r="OHB141" s="5"/>
      <c r="OHC141" s="5"/>
      <c r="OHD141" s="5"/>
      <c r="OHE141" s="5"/>
      <c r="OHF141" s="5"/>
      <c r="OHG141" s="5"/>
      <c r="OHH141" s="5"/>
      <c r="OHI141" s="5"/>
      <c r="OHJ141" s="5"/>
      <c r="OHK141" s="5"/>
      <c r="OHL141" s="5"/>
      <c r="OHM141" s="5"/>
      <c r="OHN141" s="5"/>
      <c r="OHO141" s="5"/>
      <c r="OHP141" s="5"/>
      <c r="OHQ141" s="5"/>
      <c r="OHR141" s="5"/>
      <c r="OHS141" s="5"/>
      <c r="OHT141" s="5"/>
      <c r="OHU141" s="5"/>
      <c r="OHV141" s="5"/>
      <c r="OHW141" s="5"/>
      <c r="OHX141" s="5"/>
      <c r="OHY141" s="5"/>
      <c r="OHZ141" s="5"/>
      <c r="OIA141" s="5"/>
      <c r="OIB141" s="5"/>
      <c r="OIC141" s="5"/>
      <c r="OID141" s="5"/>
      <c r="OIE141" s="5"/>
      <c r="OIF141" s="5"/>
      <c r="OIG141" s="5"/>
      <c r="OIH141" s="5"/>
      <c r="OII141" s="5"/>
      <c r="OIJ141" s="5"/>
      <c r="OIK141" s="5"/>
      <c r="OIL141" s="5"/>
      <c r="OIM141" s="5"/>
      <c r="OIN141" s="5"/>
      <c r="OIO141" s="5"/>
      <c r="OIP141" s="5"/>
      <c r="OIQ141" s="5"/>
      <c r="OIR141" s="5"/>
      <c r="OIS141" s="5"/>
      <c r="OIT141" s="5"/>
      <c r="OIU141" s="5"/>
      <c r="OIV141" s="5"/>
      <c r="OIW141" s="5"/>
      <c r="OIX141" s="5"/>
      <c r="OIY141" s="5"/>
      <c r="OIZ141" s="5"/>
      <c r="OJA141" s="5"/>
      <c r="OJB141" s="5"/>
      <c r="OJC141" s="5"/>
      <c r="OJD141" s="5"/>
      <c r="OJE141" s="5"/>
      <c r="OJF141" s="5"/>
      <c r="OJG141" s="5"/>
      <c r="OJH141" s="5"/>
      <c r="OJI141" s="5"/>
      <c r="OJJ141" s="5"/>
      <c r="OJK141" s="5"/>
      <c r="OJL141" s="5"/>
      <c r="OJM141" s="5"/>
      <c r="OJN141" s="5"/>
      <c r="OJO141" s="5"/>
      <c r="OJP141" s="5"/>
      <c r="OJQ141" s="5"/>
      <c r="OJR141" s="5"/>
      <c r="OJS141" s="5"/>
      <c r="OJT141" s="5"/>
      <c r="OJU141" s="5"/>
      <c r="OJV141" s="5"/>
      <c r="OJW141" s="5"/>
      <c r="OJX141" s="5"/>
      <c r="OJY141" s="5"/>
      <c r="OJZ141" s="5"/>
      <c r="OKA141" s="5"/>
      <c r="OKB141" s="5"/>
      <c r="OKC141" s="5"/>
      <c r="OKD141" s="5"/>
      <c r="OKE141" s="5"/>
      <c r="OKF141" s="5"/>
      <c r="OKG141" s="5"/>
      <c r="OKH141" s="5"/>
      <c r="OKI141" s="5"/>
      <c r="OKJ141" s="5"/>
      <c r="OKK141" s="5"/>
      <c r="OKL141" s="5"/>
      <c r="OKM141" s="5"/>
      <c r="OKN141" s="5"/>
      <c r="OKO141" s="5"/>
      <c r="OKP141" s="5"/>
      <c r="OKQ141" s="5"/>
      <c r="OKR141" s="5"/>
      <c r="OKS141" s="5"/>
      <c r="OKT141" s="5"/>
      <c r="OKU141" s="5"/>
      <c r="OKV141" s="5"/>
      <c r="OKW141" s="5"/>
      <c r="OKX141" s="5"/>
      <c r="OKY141" s="5"/>
      <c r="OKZ141" s="5"/>
      <c r="OLA141" s="5"/>
      <c r="OLB141" s="5"/>
      <c r="OLC141" s="5"/>
      <c r="OLD141" s="5"/>
      <c r="OLE141" s="5"/>
      <c r="OLF141" s="5"/>
      <c r="OLG141" s="5"/>
      <c r="OLH141" s="5"/>
      <c r="OLI141" s="5"/>
      <c r="OLJ141" s="5"/>
      <c r="OLK141" s="5"/>
      <c r="OLL141" s="5"/>
      <c r="OLM141" s="5"/>
      <c r="OLN141" s="5"/>
      <c r="OLO141" s="5"/>
      <c r="OLP141" s="5"/>
      <c r="OLQ141" s="5"/>
      <c r="OLR141" s="5"/>
      <c r="OLS141" s="5"/>
      <c r="OLT141" s="5"/>
      <c r="OLU141" s="5"/>
      <c r="OLV141" s="5"/>
      <c r="OLW141" s="5"/>
      <c r="OLX141" s="5"/>
      <c r="OLY141" s="5"/>
      <c r="OLZ141" s="5"/>
      <c r="OMA141" s="5"/>
      <c r="OMB141" s="5"/>
      <c r="OMC141" s="5"/>
      <c r="OMD141" s="5"/>
      <c r="OME141" s="5"/>
      <c r="OMF141" s="5"/>
      <c r="OMG141" s="5"/>
      <c r="OMH141" s="5"/>
      <c r="OMI141" s="5"/>
      <c r="OMJ141" s="5"/>
      <c r="OMK141" s="5"/>
      <c r="OML141" s="5"/>
      <c r="OMM141" s="5"/>
      <c r="OMN141" s="5"/>
      <c r="OMO141" s="5"/>
      <c r="OMP141" s="5"/>
      <c r="OMQ141" s="5"/>
      <c r="OMR141" s="5"/>
      <c r="OMS141" s="5"/>
      <c r="OMT141" s="5"/>
      <c r="OMU141" s="5"/>
      <c r="OMV141" s="5"/>
      <c r="OMW141" s="5"/>
      <c r="OMX141" s="5"/>
      <c r="OMY141" s="5"/>
      <c r="OMZ141" s="5"/>
      <c r="ONA141" s="5"/>
      <c r="ONB141" s="5"/>
      <c r="ONC141" s="5"/>
      <c r="OND141" s="5"/>
      <c r="ONE141" s="5"/>
      <c r="ONF141" s="5"/>
      <c r="ONG141" s="5"/>
      <c r="ONH141" s="5"/>
      <c r="ONI141" s="5"/>
      <c r="ONJ141" s="5"/>
      <c r="ONK141" s="5"/>
      <c r="ONL141" s="5"/>
      <c r="ONM141" s="5"/>
      <c r="ONN141" s="5"/>
      <c r="ONO141" s="5"/>
      <c r="ONP141" s="5"/>
      <c r="ONQ141" s="5"/>
      <c r="ONR141" s="5"/>
      <c r="ONS141" s="5"/>
      <c r="ONT141" s="5"/>
      <c r="ONU141" s="5"/>
      <c r="ONV141" s="5"/>
      <c r="ONW141" s="5"/>
      <c r="ONX141" s="5"/>
      <c r="ONY141" s="5"/>
      <c r="ONZ141" s="5"/>
      <c r="OOA141" s="5"/>
      <c r="OOB141" s="5"/>
      <c r="OOC141" s="5"/>
      <c r="OOD141" s="5"/>
      <c r="OOE141" s="5"/>
      <c r="OOF141" s="5"/>
      <c r="OOG141" s="5"/>
      <c r="OOH141" s="5"/>
      <c r="OOI141" s="5"/>
      <c r="OOJ141" s="5"/>
      <c r="OOK141" s="5"/>
      <c r="OOL141" s="5"/>
      <c r="OOM141" s="5"/>
      <c r="OON141" s="5"/>
      <c r="OOO141" s="5"/>
      <c r="OOP141" s="5"/>
      <c r="OOQ141" s="5"/>
      <c r="OOR141" s="5"/>
      <c r="OOS141" s="5"/>
      <c r="OOT141" s="5"/>
      <c r="OOU141" s="5"/>
      <c r="OOV141" s="5"/>
      <c r="OOW141" s="5"/>
      <c r="OOX141" s="5"/>
      <c r="OOY141" s="5"/>
      <c r="OOZ141" s="5"/>
      <c r="OPA141" s="5"/>
      <c r="OPB141" s="5"/>
      <c r="OPC141" s="5"/>
      <c r="OPD141" s="5"/>
      <c r="OPE141" s="5"/>
      <c r="OPF141" s="5"/>
      <c r="OPG141" s="5"/>
      <c r="OPH141" s="5"/>
      <c r="OPI141" s="5"/>
      <c r="OPJ141" s="5"/>
      <c r="OPK141" s="5"/>
      <c r="OPL141" s="5"/>
      <c r="OPM141" s="5"/>
      <c r="OPN141" s="5"/>
      <c r="OPO141" s="5"/>
      <c r="OPP141" s="5"/>
      <c r="OPQ141" s="5"/>
      <c r="OPR141" s="5"/>
      <c r="OPS141" s="5"/>
      <c r="OPT141" s="5"/>
      <c r="OPU141" s="5"/>
      <c r="OPV141" s="5"/>
      <c r="OPW141" s="5"/>
      <c r="OPX141" s="5"/>
      <c r="OPY141" s="5"/>
      <c r="OPZ141" s="5"/>
      <c r="OQA141" s="5"/>
      <c r="OQB141" s="5"/>
      <c r="OQC141" s="5"/>
      <c r="OQD141" s="5"/>
      <c r="OQE141" s="5"/>
      <c r="OQF141" s="5"/>
      <c r="OQG141" s="5"/>
      <c r="OQH141" s="5"/>
      <c r="OQI141" s="5"/>
      <c r="OQJ141" s="5"/>
      <c r="OQK141" s="5"/>
      <c r="OQL141" s="5"/>
      <c r="OQM141" s="5"/>
      <c r="OQN141" s="5"/>
      <c r="OQO141" s="5"/>
      <c r="OQP141" s="5"/>
      <c r="OQQ141" s="5"/>
      <c r="OQR141" s="5"/>
      <c r="OQS141" s="5"/>
      <c r="OQT141" s="5"/>
      <c r="OQU141" s="5"/>
      <c r="OQV141" s="5"/>
      <c r="OQW141" s="5"/>
      <c r="OQX141" s="5"/>
      <c r="OQY141" s="5"/>
      <c r="OQZ141" s="5"/>
      <c r="ORA141" s="5"/>
      <c r="ORB141" s="5"/>
      <c r="ORC141" s="5"/>
      <c r="ORD141" s="5"/>
      <c r="ORE141" s="5"/>
      <c r="ORF141" s="5"/>
      <c r="ORG141" s="5"/>
      <c r="ORH141" s="5"/>
      <c r="ORI141" s="5"/>
      <c r="ORJ141" s="5"/>
      <c r="ORK141" s="5"/>
      <c r="ORL141" s="5"/>
      <c r="ORM141" s="5"/>
      <c r="ORN141" s="5"/>
      <c r="ORO141" s="5"/>
      <c r="ORP141" s="5"/>
      <c r="ORQ141" s="5"/>
      <c r="ORR141" s="5"/>
      <c r="ORS141" s="5"/>
      <c r="ORT141" s="5"/>
      <c r="ORU141" s="5"/>
      <c r="ORV141" s="5"/>
      <c r="ORW141" s="5"/>
      <c r="ORX141" s="5"/>
      <c r="ORY141" s="5"/>
      <c r="ORZ141" s="5"/>
      <c r="OSA141" s="5"/>
      <c r="OSB141" s="5"/>
      <c r="OSC141" s="5"/>
      <c r="OSD141" s="5"/>
      <c r="OSE141" s="5"/>
      <c r="OSF141" s="5"/>
      <c r="OSG141" s="5"/>
      <c r="OSH141" s="5"/>
      <c r="OSI141" s="5"/>
      <c r="OSJ141" s="5"/>
      <c r="OSK141" s="5"/>
      <c r="OSL141" s="5"/>
      <c r="OSM141" s="5"/>
      <c r="OSN141" s="5"/>
      <c r="OSO141" s="5"/>
      <c r="OSP141" s="5"/>
      <c r="OSQ141" s="5"/>
      <c r="OSR141" s="5"/>
      <c r="OSS141" s="5"/>
      <c r="OST141" s="5"/>
      <c r="OSU141" s="5"/>
      <c r="OSV141" s="5"/>
      <c r="OSW141" s="5"/>
      <c r="OSX141" s="5"/>
      <c r="OSY141" s="5"/>
      <c r="OSZ141" s="5"/>
      <c r="OTA141" s="5"/>
      <c r="OTB141" s="5"/>
      <c r="OTC141" s="5"/>
      <c r="OTD141" s="5"/>
      <c r="OTE141" s="5"/>
      <c r="OTF141" s="5"/>
      <c r="OTG141" s="5"/>
      <c r="OTH141" s="5"/>
      <c r="OTI141" s="5"/>
      <c r="OTJ141" s="5"/>
      <c r="OTK141" s="5"/>
      <c r="OTL141" s="5"/>
      <c r="OTM141" s="5"/>
      <c r="OTN141" s="5"/>
      <c r="OTO141" s="5"/>
      <c r="OTP141" s="5"/>
      <c r="OTQ141" s="5"/>
      <c r="OTR141" s="5"/>
      <c r="OTS141" s="5"/>
      <c r="OTT141" s="5"/>
      <c r="OTU141" s="5"/>
      <c r="OTV141" s="5"/>
      <c r="OTW141" s="5"/>
      <c r="OTX141" s="5"/>
      <c r="OTY141" s="5"/>
      <c r="OTZ141" s="5"/>
      <c r="OUA141" s="5"/>
      <c r="OUB141" s="5"/>
      <c r="OUC141" s="5"/>
      <c r="OUD141" s="5"/>
      <c r="OUE141" s="5"/>
      <c r="OUF141" s="5"/>
      <c r="OUG141" s="5"/>
      <c r="OUH141" s="5"/>
      <c r="OUI141" s="5"/>
      <c r="OUJ141" s="5"/>
      <c r="OUK141" s="5"/>
      <c r="OUL141" s="5"/>
      <c r="OUM141" s="5"/>
      <c r="OUN141" s="5"/>
      <c r="OUO141" s="5"/>
      <c r="OUP141" s="5"/>
      <c r="OUQ141" s="5"/>
      <c r="OUR141" s="5"/>
      <c r="OUS141" s="5"/>
      <c r="OUT141" s="5"/>
      <c r="OUU141" s="5"/>
      <c r="OUV141" s="5"/>
      <c r="OUW141" s="5"/>
      <c r="OUX141" s="5"/>
      <c r="OUY141" s="5"/>
      <c r="OUZ141" s="5"/>
      <c r="OVA141" s="5"/>
      <c r="OVB141" s="5"/>
      <c r="OVC141" s="5"/>
      <c r="OVD141" s="5"/>
      <c r="OVE141" s="5"/>
      <c r="OVF141" s="5"/>
      <c r="OVG141" s="5"/>
      <c r="OVH141" s="5"/>
      <c r="OVI141" s="5"/>
      <c r="OVJ141" s="5"/>
      <c r="OVK141" s="5"/>
      <c r="OVL141" s="5"/>
      <c r="OVM141" s="5"/>
      <c r="OVN141" s="5"/>
      <c r="OVO141" s="5"/>
      <c r="OVP141" s="5"/>
      <c r="OVQ141" s="5"/>
      <c r="OVR141" s="5"/>
      <c r="OVS141" s="5"/>
      <c r="OVT141" s="5"/>
      <c r="OVU141" s="5"/>
      <c r="OVV141" s="5"/>
      <c r="OVW141" s="5"/>
      <c r="OVX141" s="5"/>
      <c r="OVY141" s="5"/>
      <c r="OVZ141" s="5"/>
      <c r="OWA141" s="5"/>
      <c r="OWB141" s="5"/>
      <c r="OWC141" s="5"/>
      <c r="OWD141" s="5"/>
      <c r="OWE141" s="5"/>
      <c r="OWF141" s="5"/>
      <c r="OWG141" s="5"/>
      <c r="OWH141" s="5"/>
      <c r="OWI141" s="5"/>
      <c r="OWJ141" s="5"/>
      <c r="OWK141" s="5"/>
      <c r="OWL141" s="5"/>
      <c r="OWM141" s="5"/>
      <c r="OWN141" s="5"/>
      <c r="OWO141" s="5"/>
      <c r="OWP141" s="5"/>
      <c r="OWQ141" s="5"/>
      <c r="OWR141" s="5"/>
      <c r="OWS141" s="5"/>
      <c r="OWT141" s="5"/>
      <c r="OWU141" s="5"/>
      <c r="OWV141" s="5"/>
      <c r="OWW141" s="5"/>
      <c r="OWX141" s="5"/>
      <c r="OWY141" s="5"/>
      <c r="OWZ141" s="5"/>
      <c r="OXA141" s="5"/>
      <c r="OXB141" s="5"/>
      <c r="OXC141" s="5"/>
      <c r="OXD141" s="5"/>
      <c r="OXE141" s="5"/>
      <c r="OXF141" s="5"/>
      <c r="OXG141" s="5"/>
      <c r="OXH141" s="5"/>
      <c r="OXI141" s="5"/>
      <c r="OXJ141" s="5"/>
      <c r="OXK141" s="5"/>
      <c r="OXL141" s="5"/>
      <c r="OXM141" s="5"/>
      <c r="OXN141" s="5"/>
      <c r="OXO141" s="5"/>
      <c r="OXP141" s="5"/>
      <c r="OXQ141" s="5"/>
      <c r="OXR141" s="5"/>
      <c r="OXS141" s="5"/>
      <c r="OXT141" s="5"/>
      <c r="OXU141" s="5"/>
      <c r="OXV141" s="5"/>
      <c r="OXW141" s="5"/>
      <c r="OXX141" s="5"/>
      <c r="OXY141" s="5"/>
      <c r="OXZ141" s="5"/>
      <c r="OYA141" s="5"/>
      <c r="OYB141" s="5"/>
      <c r="OYC141" s="5"/>
      <c r="OYD141" s="5"/>
      <c r="OYE141" s="5"/>
      <c r="OYF141" s="5"/>
      <c r="OYG141" s="5"/>
      <c r="OYH141" s="5"/>
      <c r="OYI141" s="5"/>
      <c r="OYJ141" s="5"/>
      <c r="OYK141" s="5"/>
      <c r="OYL141" s="5"/>
      <c r="OYM141" s="5"/>
      <c r="OYN141" s="5"/>
      <c r="OYO141" s="5"/>
      <c r="OYP141" s="5"/>
      <c r="OYQ141" s="5"/>
      <c r="OYR141" s="5"/>
      <c r="OYS141" s="5"/>
      <c r="OYT141" s="5"/>
      <c r="OYU141" s="5"/>
      <c r="OYV141" s="5"/>
      <c r="OYW141" s="5"/>
      <c r="OYX141" s="5"/>
      <c r="OYY141" s="5"/>
      <c r="OYZ141" s="5"/>
      <c r="OZA141" s="5"/>
      <c r="OZB141" s="5"/>
      <c r="OZC141" s="5"/>
      <c r="OZD141" s="5"/>
      <c r="OZE141" s="5"/>
      <c r="OZF141" s="5"/>
      <c r="OZG141" s="5"/>
      <c r="OZH141" s="5"/>
      <c r="OZI141" s="5"/>
      <c r="OZJ141" s="5"/>
      <c r="OZK141" s="5"/>
      <c r="OZL141" s="5"/>
      <c r="OZM141" s="5"/>
      <c r="OZN141" s="5"/>
      <c r="OZO141" s="5"/>
      <c r="OZP141" s="5"/>
      <c r="OZQ141" s="5"/>
      <c r="OZR141" s="5"/>
      <c r="OZS141" s="5"/>
      <c r="OZT141" s="5"/>
      <c r="OZU141" s="5"/>
      <c r="OZV141" s="5"/>
      <c r="OZW141" s="5"/>
      <c r="OZX141" s="5"/>
      <c r="OZY141" s="5"/>
      <c r="OZZ141" s="5"/>
      <c r="PAA141" s="5"/>
      <c r="PAB141" s="5"/>
      <c r="PAC141" s="5"/>
      <c r="PAD141" s="5"/>
      <c r="PAE141" s="5"/>
      <c r="PAF141" s="5"/>
      <c r="PAG141" s="5"/>
      <c r="PAH141" s="5"/>
      <c r="PAI141" s="5"/>
      <c r="PAJ141" s="5"/>
      <c r="PAK141" s="5"/>
      <c r="PAL141" s="5"/>
      <c r="PAM141" s="5"/>
      <c r="PAN141" s="5"/>
      <c r="PAO141" s="5"/>
      <c r="PAP141" s="5"/>
      <c r="PAQ141" s="5"/>
      <c r="PAR141" s="5"/>
      <c r="PAS141" s="5"/>
      <c r="PAT141" s="5"/>
      <c r="PAU141" s="5"/>
      <c r="PAV141" s="5"/>
      <c r="PAW141" s="5"/>
      <c r="PAX141" s="5"/>
      <c r="PAY141" s="5"/>
      <c r="PAZ141" s="5"/>
      <c r="PBA141" s="5"/>
      <c r="PBB141" s="5"/>
      <c r="PBC141" s="5"/>
      <c r="PBD141" s="5"/>
      <c r="PBE141" s="5"/>
      <c r="PBF141" s="5"/>
      <c r="PBG141" s="5"/>
      <c r="PBH141" s="5"/>
      <c r="PBI141" s="5"/>
      <c r="PBJ141" s="5"/>
      <c r="PBK141" s="5"/>
      <c r="PBL141" s="5"/>
      <c r="PBM141" s="5"/>
      <c r="PBN141" s="5"/>
      <c r="PBO141" s="5"/>
      <c r="PBP141" s="5"/>
      <c r="PBQ141" s="5"/>
      <c r="PBR141" s="5"/>
      <c r="PBS141" s="5"/>
      <c r="PBT141" s="5"/>
      <c r="PBU141" s="5"/>
      <c r="PBV141" s="5"/>
      <c r="PBW141" s="5"/>
      <c r="PBX141" s="5"/>
      <c r="PBY141" s="5"/>
      <c r="PBZ141" s="5"/>
      <c r="PCA141" s="5"/>
      <c r="PCB141" s="5"/>
      <c r="PCC141" s="5"/>
      <c r="PCD141" s="5"/>
      <c r="PCE141" s="5"/>
      <c r="PCF141" s="5"/>
      <c r="PCG141" s="5"/>
      <c r="PCH141" s="5"/>
      <c r="PCI141" s="5"/>
      <c r="PCJ141" s="5"/>
      <c r="PCK141" s="5"/>
      <c r="PCL141" s="5"/>
      <c r="PCM141" s="5"/>
      <c r="PCN141" s="5"/>
      <c r="PCO141" s="5"/>
      <c r="PCP141" s="5"/>
      <c r="PCQ141" s="5"/>
      <c r="PCR141" s="5"/>
      <c r="PCS141" s="5"/>
      <c r="PCT141" s="5"/>
      <c r="PCU141" s="5"/>
      <c r="PCV141" s="5"/>
      <c r="PCW141" s="5"/>
      <c r="PCX141" s="5"/>
      <c r="PCY141" s="5"/>
      <c r="PCZ141" s="5"/>
      <c r="PDA141" s="5"/>
      <c r="PDB141" s="5"/>
      <c r="PDC141" s="5"/>
      <c r="PDD141" s="5"/>
      <c r="PDE141" s="5"/>
      <c r="PDF141" s="5"/>
      <c r="PDG141" s="5"/>
      <c r="PDH141" s="5"/>
      <c r="PDI141" s="5"/>
      <c r="PDJ141" s="5"/>
      <c r="PDK141" s="5"/>
      <c r="PDL141" s="5"/>
      <c r="PDM141" s="5"/>
      <c r="PDN141" s="5"/>
      <c r="PDO141" s="5"/>
      <c r="PDP141" s="5"/>
      <c r="PDQ141" s="5"/>
      <c r="PDR141" s="5"/>
      <c r="PDS141" s="5"/>
      <c r="PDT141" s="5"/>
      <c r="PDU141" s="5"/>
      <c r="PDV141" s="5"/>
      <c r="PDW141" s="5"/>
      <c r="PDX141" s="5"/>
      <c r="PDY141" s="5"/>
      <c r="PDZ141" s="5"/>
      <c r="PEA141" s="5"/>
      <c r="PEB141" s="5"/>
      <c r="PEC141" s="5"/>
      <c r="PED141" s="5"/>
      <c r="PEE141" s="5"/>
      <c r="PEF141" s="5"/>
      <c r="PEG141" s="5"/>
      <c r="PEH141" s="5"/>
      <c r="PEI141" s="5"/>
      <c r="PEJ141" s="5"/>
      <c r="PEK141" s="5"/>
      <c r="PEL141" s="5"/>
      <c r="PEM141" s="5"/>
      <c r="PEN141" s="5"/>
      <c r="PEO141" s="5"/>
      <c r="PEP141" s="5"/>
      <c r="PEQ141" s="5"/>
      <c r="PER141" s="5"/>
      <c r="PES141" s="5"/>
      <c r="PET141" s="5"/>
      <c r="PEU141" s="5"/>
      <c r="PEV141" s="5"/>
      <c r="PEW141" s="5"/>
      <c r="PEX141" s="5"/>
      <c r="PEY141" s="5"/>
      <c r="PEZ141" s="5"/>
      <c r="PFA141" s="5"/>
      <c r="PFB141" s="5"/>
      <c r="PFC141" s="5"/>
      <c r="PFD141" s="5"/>
      <c r="PFE141" s="5"/>
      <c r="PFF141" s="5"/>
      <c r="PFG141" s="5"/>
      <c r="PFH141" s="5"/>
      <c r="PFI141" s="5"/>
      <c r="PFJ141" s="5"/>
      <c r="PFK141" s="5"/>
      <c r="PFL141" s="5"/>
      <c r="PFM141" s="5"/>
      <c r="PFN141" s="5"/>
      <c r="PFO141" s="5"/>
      <c r="PFP141" s="5"/>
      <c r="PFQ141" s="5"/>
      <c r="PFR141" s="5"/>
      <c r="PFS141" s="5"/>
      <c r="PFT141" s="5"/>
      <c r="PFU141" s="5"/>
      <c r="PFV141" s="5"/>
      <c r="PFW141" s="5"/>
      <c r="PFX141" s="5"/>
      <c r="PFY141" s="5"/>
      <c r="PFZ141" s="5"/>
      <c r="PGA141" s="5"/>
      <c r="PGB141" s="5"/>
      <c r="PGC141" s="5"/>
      <c r="PGD141" s="5"/>
      <c r="PGE141" s="5"/>
      <c r="PGF141" s="5"/>
      <c r="PGG141" s="5"/>
      <c r="PGH141" s="5"/>
      <c r="PGI141" s="5"/>
      <c r="PGJ141" s="5"/>
      <c r="PGK141" s="5"/>
      <c r="PGL141" s="5"/>
      <c r="PGM141" s="5"/>
      <c r="PGN141" s="5"/>
      <c r="PGO141" s="5"/>
      <c r="PGP141" s="5"/>
      <c r="PGQ141" s="5"/>
      <c r="PGR141" s="5"/>
      <c r="PGS141" s="5"/>
      <c r="PGT141" s="5"/>
      <c r="PGU141" s="5"/>
      <c r="PGV141" s="5"/>
      <c r="PGW141" s="5"/>
      <c r="PGX141" s="5"/>
      <c r="PGY141" s="5"/>
      <c r="PGZ141" s="5"/>
      <c r="PHA141" s="5"/>
      <c r="PHB141" s="5"/>
      <c r="PHC141" s="5"/>
      <c r="PHD141" s="5"/>
      <c r="PHE141" s="5"/>
      <c r="PHF141" s="5"/>
      <c r="PHG141" s="5"/>
      <c r="PHH141" s="5"/>
      <c r="PHI141" s="5"/>
      <c r="PHJ141" s="5"/>
      <c r="PHK141" s="5"/>
      <c r="PHL141" s="5"/>
      <c r="PHM141" s="5"/>
      <c r="PHN141" s="5"/>
      <c r="PHO141" s="5"/>
      <c r="PHP141" s="5"/>
      <c r="PHQ141" s="5"/>
      <c r="PHR141" s="5"/>
      <c r="PHS141" s="5"/>
      <c r="PHT141" s="5"/>
      <c r="PHU141" s="5"/>
      <c r="PHV141" s="5"/>
      <c r="PHW141" s="5"/>
      <c r="PHX141" s="5"/>
      <c r="PHY141" s="5"/>
      <c r="PHZ141" s="5"/>
      <c r="PIA141" s="5"/>
      <c r="PIB141" s="5"/>
      <c r="PIC141" s="5"/>
      <c r="PID141" s="5"/>
      <c r="PIE141" s="5"/>
      <c r="PIF141" s="5"/>
      <c r="PIG141" s="5"/>
      <c r="PIH141" s="5"/>
      <c r="PII141" s="5"/>
      <c r="PIJ141" s="5"/>
      <c r="PIK141" s="5"/>
      <c r="PIL141" s="5"/>
      <c r="PIM141" s="5"/>
      <c r="PIN141" s="5"/>
      <c r="PIO141" s="5"/>
      <c r="PIP141" s="5"/>
      <c r="PIQ141" s="5"/>
      <c r="PIR141" s="5"/>
      <c r="PIS141" s="5"/>
      <c r="PIT141" s="5"/>
      <c r="PIU141" s="5"/>
      <c r="PIV141" s="5"/>
      <c r="PIW141" s="5"/>
      <c r="PIX141" s="5"/>
      <c r="PIY141" s="5"/>
      <c r="PIZ141" s="5"/>
      <c r="PJA141" s="5"/>
      <c r="PJB141" s="5"/>
      <c r="PJC141" s="5"/>
      <c r="PJD141" s="5"/>
      <c r="PJE141" s="5"/>
      <c r="PJF141" s="5"/>
      <c r="PJG141" s="5"/>
      <c r="PJH141" s="5"/>
      <c r="PJI141" s="5"/>
      <c r="PJJ141" s="5"/>
      <c r="PJK141" s="5"/>
      <c r="PJL141" s="5"/>
      <c r="PJM141" s="5"/>
      <c r="PJN141" s="5"/>
      <c r="PJO141" s="5"/>
      <c r="PJP141" s="5"/>
      <c r="PJQ141" s="5"/>
      <c r="PJR141" s="5"/>
      <c r="PJS141" s="5"/>
      <c r="PJT141" s="5"/>
      <c r="PJU141" s="5"/>
      <c r="PJV141" s="5"/>
      <c r="PJW141" s="5"/>
      <c r="PJX141" s="5"/>
      <c r="PJY141" s="5"/>
      <c r="PJZ141" s="5"/>
      <c r="PKA141" s="5"/>
      <c r="PKB141" s="5"/>
      <c r="PKC141" s="5"/>
      <c r="PKD141" s="5"/>
      <c r="PKE141" s="5"/>
      <c r="PKF141" s="5"/>
      <c r="PKG141" s="5"/>
      <c r="PKH141" s="5"/>
      <c r="PKI141" s="5"/>
      <c r="PKJ141" s="5"/>
      <c r="PKK141" s="5"/>
      <c r="PKL141" s="5"/>
      <c r="PKM141" s="5"/>
      <c r="PKN141" s="5"/>
      <c r="PKO141" s="5"/>
      <c r="PKP141" s="5"/>
      <c r="PKQ141" s="5"/>
      <c r="PKR141" s="5"/>
      <c r="PKS141" s="5"/>
      <c r="PKT141" s="5"/>
      <c r="PKU141" s="5"/>
      <c r="PKV141" s="5"/>
      <c r="PKW141" s="5"/>
      <c r="PKX141" s="5"/>
      <c r="PKY141" s="5"/>
      <c r="PKZ141" s="5"/>
      <c r="PLA141" s="5"/>
      <c r="PLB141" s="5"/>
      <c r="PLC141" s="5"/>
      <c r="PLD141" s="5"/>
      <c r="PLE141" s="5"/>
      <c r="PLF141" s="5"/>
      <c r="PLG141" s="5"/>
      <c r="PLH141" s="5"/>
      <c r="PLI141" s="5"/>
      <c r="PLJ141" s="5"/>
      <c r="PLK141" s="5"/>
      <c r="PLL141" s="5"/>
      <c r="PLM141" s="5"/>
      <c r="PLN141" s="5"/>
      <c r="PLO141" s="5"/>
      <c r="PLP141" s="5"/>
      <c r="PLQ141" s="5"/>
      <c r="PLR141" s="5"/>
      <c r="PLS141" s="5"/>
      <c r="PLT141" s="5"/>
      <c r="PLU141" s="5"/>
      <c r="PLV141" s="5"/>
      <c r="PLW141" s="5"/>
      <c r="PLX141" s="5"/>
      <c r="PLY141" s="5"/>
      <c r="PLZ141" s="5"/>
      <c r="PMA141" s="5"/>
      <c r="PMB141" s="5"/>
      <c r="PMC141" s="5"/>
      <c r="PMD141" s="5"/>
      <c r="PME141" s="5"/>
      <c r="PMF141" s="5"/>
      <c r="PMG141" s="5"/>
      <c r="PMH141" s="5"/>
      <c r="PMI141" s="5"/>
      <c r="PMJ141" s="5"/>
      <c r="PMK141" s="5"/>
      <c r="PML141" s="5"/>
      <c r="PMM141" s="5"/>
      <c r="PMN141" s="5"/>
      <c r="PMO141" s="5"/>
      <c r="PMP141" s="5"/>
      <c r="PMQ141" s="5"/>
      <c r="PMR141" s="5"/>
      <c r="PMS141" s="5"/>
      <c r="PMT141" s="5"/>
      <c r="PMU141" s="5"/>
      <c r="PMV141" s="5"/>
      <c r="PMW141" s="5"/>
      <c r="PMX141" s="5"/>
      <c r="PMY141" s="5"/>
      <c r="PMZ141" s="5"/>
      <c r="PNA141" s="5"/>
      <c r="PNB141" s="5"/>
      <c r="PNC141" s="5"/>
      <c r="PND141" s="5"/>
      <c r="PNE141" s="5"/>
      <c r="PNF141" s="5"/>
      <c r="PNG141" s="5"/>
      <c r="PNH141" s="5"/>
      <c r="PNI141" s="5"/>
      <c r="PNJ141" s="5"/>
      <c r="PNK141" s="5"/>
      <c r="PNL141" s="5"/>
      <c r="PNM141" s="5"/>
      <c r="PNN141" s="5"/>
      <c r="PNO141" s="5"/>
      <c r="PNP141" s="5"/>
      <c r="PNQ141" s="5"/>
      <c r="PNR141" s="5"/>
      <c r="PNS141" s="5"/>
      <c r="PNT141" s="5"/>
      <c r="PNU141" s="5"/>
      <c r="PNV141" s="5"/>
      <c r="PNW141" s="5"/>
      <c r="PNX141" s="5"/>
      <c r="PNY141" s="5"/>
      <c r="PNZ141" s="5"/>
      <c r="POA141" s="5"/>
      <c r="POB141" s="5"/>
      <c r="POC141" s="5"/>
      <c r="POD141" s="5"/>
      <c r="POE141" s="5"/>
      <c r="POF141" s="5"/>
      <c r="POG141" s="5"/>
      <c r="POH141" s="5"/>
      <c r="POI141" s="5"/>
      <c r="POJ141" s="5"/>
      <c r="POK141" s="5"/>
      <c r="POL141" s="5"/>
      <c r="POM141" s="5"/>
      <c r="PON141" s="5"/>
      <c r="POO141" s="5"/>
      <c r="POP141" s="5"/>
      <c r="POQ141" s="5"/>
      <c r="POR141" s="5"/>
      <c r="POS141" s="5"/>
      <c r="POT141" s="5"/>
      <c r="POU141" s="5"/>
      <c r="POV141" s="5"/>
      <c r="POW141" s="5"/>
      <c r="POX141" s="5"/>
      <c r="POY141" s="5"/>
      <c r="POZ141" s="5"/>
      <c r="PPA141" s="5"/>
      <c r="PPB141" s="5"/>
      <c r="PPC141" s="5"/>
      <c r="PPD141" s="5"/>
      <c r="PPE141" s="5"/>
      <c r="PPF141" s="5"/>
      <c r="PPG141" s="5"/>
      <c r="PPH141" s="5"/>
      <c r="PPI141" s="5"/>
      <c r="PPJ141" s="5"/>
      <c r="PPK141" s="5"/>
      <c r="PPL141" s="5"/>
      <c r="PPM141" s="5"/>
      <c r="PPN141" s="5"/>
      <c r="PPO141" s="5"/>
      <c r="PPP141" s="5"/>
      <c r="PPQ141" s="5"/>
      <c r="PPR141" s="5"/>
      <c r="PPS141" s="5"/>
      <c r="PPT141" s="5"/>
      <c r="PPU141" s="5"/>
      <c r="PPV141" s="5"/>
      <c r="PPW141" s="5"/>
      <c r="PPX141" s="5"/>
      <c r="PPY141" s="5"/>
      <c r="PPZ141" s="5"/>
      <c r="PQA141" s="5"/>
      <c r="PQB141" s="5"/>
      <c r="PQC141" s="5"/>
      <c r="PQD141" s="5"/>
      <c r="PQE141" s="5"/>
      <c r="PQF141" s="5"/>
      <c r="PQG141" s="5"/>
      <c r="PQH141" s="5"/>
      <c r="PQI141" s="5"/>
      <c r="PQJ141" s="5"/>
      <c r="PQK141" s="5"/>
      <c r="PQL141" s="5"/>
      <c r="PQM141" s="5"/>
      <c r="PQN141" s="5"/>
      <c r="PQO141" s="5"/>
      <c r="PQP141" s="5"/>
      <c r="PQQ141" s="5"/>
      <c r="PQR141" s="5"/>
      <c r="PQS141" s="5"/>
      <c r="PQT141" s="5"/>
      <c r="PQU141" s="5"/>
      <c r="PQV141" s="5"/>
      <c r="PQW141" s="5"/>
      <c r="PQX141" s="5"/>
      <c r="PQY141" s="5"/>
      <c r="PQZ141" s="5"/>
      <c r="PRA141" s="5"/>
      <c r="PRB141" s="5"/>
      <c r="PRC141" s="5"/>
      <c r="PRD141" s="5"/>
      <c r="PRE141" s="5"/>
      <c r="PRF141" s="5"/>
      <c r="PRG141" s="5"/>
      <c r="PRH141" s="5"/>
      <c r="PRI141" s="5"/>
      <c r="PRJ141" s="5"/>
      <c r="PRK141" s="5"/>
      <c r="PRL141" s="5"/>
      <c r="PRM141" s="5"/>
      <c r="PRN141" s="5"/>
      <c r="PRO141" s="5"/>
      <c r="PRP141" s="5"/>
      <c r="PRQ141" s="5"/>
      <c r="PRR141" s="5"/>
      <c r="PRS141" s="5"/>
      <c r="PRT141" s="5"/>
      <c r="PRU141" s="5"/>
      <c r="PRV141" s="5"/>
      <c r="PRW141" s="5"/>
      <c r="PRX141" s="5"/>
      <c r="PRY141" s="5"/>
      <c r="PRZ141" s="5"/>
      <c r="PSA141" s="5"/>
      <c r="PSB141" s="5"/>
      <c r="PSC141" s="5"/>
      <c r="PSD141" s="5"/>
      <c r="PSE141" s="5"/>
      <c r="PSF141" s="5"/>
      <c r="PSG141" s="5"/>
      <c r="PSH141" s="5"/>
      <c r="PSI141" s="5"/>
      <c r="PSJ141" s="5"/>
      <c r="PSK141" s="5"/>
      <c r="PSL141" s="5"/>
      <c r="PSM141" s="5"/>
      <c r="PSN141" s="5"/>
      <c r="PSO141" s="5"/>
      <c r="PSP141" s="5"/>
      <c r="PSQ141" s="5"/>
      <c r="PSR141" s="5"/>
      <c r="PSS141" s="5"/>
      <c r="PST141" s="5"/>
      <c r="PSU141" s="5"/>
      <c r="PSV141" s="5"/>
      <c r="PSW141" s="5"/>
      <c r="PSX141" s="5"/>
      <c r="PSY141" s="5"/>
      <c r="PSZ141" s="5"/>
      <c r="PTA141" s="5"/>
      <c r="PTB141" s="5"/>
      <c r="PTC141" s="5"/>
      <c r="PTD141" s="5"/>
      <c r="PTE141" s="5"/>
      <c r="PTF141" s="5"/>
      <c r="PTG141" s="5"/>
      <c r="PTH141" s="5"/>
      <c r="PTI141" s="5"/>
      <c r="PTJ141" s="5"/>
      <c r="PTK141" s="5"/>
      <c r="PTL141" s="5"/>
      <c r="PTM141" s="5"/>
      <c r="PTN141" s="5"/>
      <c r="PTO141" s="5"/>
      <c r="PTP141" s="5"/>
      <c r="PTQ141" s="5"/>
      <c r="PTR141" s="5"/>
      <c r="PTS141" s="5"/>
      <c r="PTT141" s="5"/>
      <c r="PTU141" s="5"/>
      <c r="PTV141" s="5"/>
      <c r="PTW141" s="5"/>
      <c r="PTX141" s="5"/>
      <c r="PTY141" s="5"/>
      <c r="PTZ141" s="5"/>
      <c r="PUA141" s="5"/>
      <c r="PUB141" s="5"/>
      <c r="PUC141" s="5"/>
      <c r="PUD141" s="5"/>
      <c r="PUE141" s="5"/>
      <c r="PUF141" s="5"/>
      <c r="PUG141" s="5"/>
      <c r="PUH141" s="5"/>
      <c r="PUI141" s="5"/>
      <c r="PUJ141" s="5"/>
      <c r="PUK141" s="5"/>
      <c r="PUL141" s="5"/>
      <c r="PUM141" s="5"/>
      <c r="PUN141" s="5"/>
      <c r="PUO141" s="5"/>
      <c r="PUP141" s="5"/>
      <c r="PUQ141" s="5"/>
      <c r="PUR141" s="5"/>
      <c r="PUS141" s="5"/>
      <c r="PUT141" s="5"/>
      <c r="PUU141" s="5"/>
      <c r="PUV141" s="5"/>
      <c r="PUW141" s="5"/>
      <c r="PUX141" s="5"/>
      <c r="PUY141" s="5"/>
      <c r="PUZ141" s="5"/>
      <c r="PVA141" s="5"/>
      <c r="PVB141" s="5"/>
      <c r="PVC141" s="5"/>
      <c r="PVD141" s="5"/>
      <c r="PVE141" s="5"/>
      <c r="PVF141" s="5"/>
      <c r="PVG141" s="5"/>
      <c r="PVH141" s="5"/>
      <c r="PVI141" s="5"/>
      <c r="PVJ141" s="5"/>
      <c r="PVK141" s="5"/>
      <c r="PVL141" s="5"/>
      <c r="PVM141" s="5"/>
      <c r="PVN141" s="5"/>
      <c r="PVO141" s="5"/>
      <c r="PVP141" s="5"/>
      <c r="PVQ141" s="5"/>
      <c r="PVR141" s="5"/>
      <c r="PVS141" s="5"/>
      <c r="PVT141" s="5"/>
      <c r="PVU141" s="5"/>
      <c r="PVV141" s="5"/>
      <c r="PVW141" s="5"/>
      <c r="PVX141" s="5"/>
      <c r="PVY141" s="5"/>
      <c r="PVZ141" s="5"/>
      <c r="PWA141" s="5"/>
      <c r="PWB141" s="5"/>
      <c r="PWC141" s="5"/>
      <c r="PWD141" s="5"/>
      <c r="PWE141" s="5"/>
      <c r="PWF141" s="5"/>
      <c r="PWG141" s="5"/>
      <c r="PWH141" s="5"/>
      <c r="PWI141" s="5"/>
      <c r="PWJ141" s="5"/>
      <c r="PWK141" s="5"/>
      <c r="PWL141" s="5"/>
      <c r="PWM141" s="5"/>
      <c r="PWN141" s="5"/>
      <c r="PWO141" s="5"/>
      <c r="PWP141" s="5"/>
      <c r="PWQ141" s="5"/>
      <c r="PWR141" s="5"/>
      <c r="PWS141" s="5"/>
      <c r="PWT141" s="5"/>
      <c r="PWU141" s="5"/>
      <c r="PWV141" s="5"/>
      <c r="PWW141" s="5"/>
      <c r="PWX141" s="5"/>
      <c r="PWY141" s="5"/>
      <c r="PWZ141" s="5"/>
      <c r="PXA141" s="5"/>
      <c r="PXB141" s="5"/>
      <c r="PXC141" s="5"/>
      <c r="PXD141" s="5"/>
      <c r="PXE141" s="5"/>
      <c r="PXF141" s="5"/>
      <c r="PXG141" s="5"/>
      <c r="PXH141" s="5"/>
      <c r="PXI141" s="5"/>
      <c r="PXJ141" s="5"/>
      <c r="PXK141" s="5"/>
      <c r="PXL141" s="5"/>
      <c r="PXM141" s="5"/>
      <c r="PXN141" s="5"/>
      <c r="PXO141" s="5"/>
      <c r="PXP141" s="5"/>
      <c r="PXQ141" s="5"/>
      <c r="PXR141" s="5"/>
      <c r="PXS141" s="5"/>
      <c r="PXT141" s="5"/>
      <c r="PXU141" s="5"/>
      <c r="PXV141" s="5"/>
      <c r="PXW141" s="5"/>
      <c r="PXX141" s="5"/>
      <c r="PXY141" s="5"/>
      <c r="PXZ141" s="5"/>
      <c r="PYA141" s="5"/>
      <c r="PYB141" s="5"/>
      <c r="PYC141" s="5"/>
      <c r="PYD141" s="5"/>
      <c r="PYE141" s="5"/>
      <c r="PYF141" s="5"/>
      <c r="PYG141" s="5"/>
      <c r="PYH141" s="5"/>
      <c r="PYI141" s="5"/>
      <c r="PYJ141" s="5"/>
      <c r="PYK141" s="5"/>
      <c r="PYL141" s="5"/>
      <c r="PYM141" s="5"/>
      <c r="PYN141" s="5"/>
      <c r="PYO141" s="5"/>
      <c r="PYP141" s="5"/>
      <c r="PYQ141" s="5"/>
      <c r="PYR141" s="5"/>
      <c r="PYS141" s="5"/>
      <c r="PYT141" s="5"/>
      <c r="PYU141" s="5"/>
      <c r="PYV141" s="5"/>
      <c r="PYW141" s="5"/>
      <c r="PYX141" s="5"/>
      <c r="PYY141" s="5"/>
      <c r="PYZ141" s="5"/>
      <c r="PZA141" s="5"/>
      <c r="PZB141" s="5"/>
      <c r="PZC141" s="5"/>
      <c r="PZD141" s="5"/>
      <c r="PZE141" s="5"/>
      <c r="PZF141" s="5"/>
      <c r="PZG141" s="5"/>
      <c r="PZH141" s="5"/>
      <c r="PZI141" s="5"/>
      <c r="PZJ141" s="5"/>
      <c r="PZK141" s="5"/>
      <c r="PZL141" s="5"/>
      <c r="PZM141" s="5"/>
      <c r="PZN141" s="5"/>
      <c r="PZO141" s="5"/>
      <c r="PZP141" s="5"/>
      <c r="PZQ141" s="5"/>
      <c r="PZR141" s="5"/>
      <c r="PZS141" s="5"/>
      <c r="PZT141" s="5"/>
      <c r="PZU141" s="5"/>
      <c r="PZV141" s="5"/>
      <c r="PZW141" s="5"/>
      <c r="PZX141" s="5"/>
      <c r="PZY141" s="5"/>
      <c r="PZZ141" s="5"/>
      <c r="QAA141" s="5"/>
      <c r="QAB141" s="5"/>
      <c r="QAC141" s="5"/>
      <c r="QAD141" s="5"/>
      <c r="QAE141" s="5"/>
      <c r="QAF141" s="5"/>
      <c r="QAG141" s="5"/>
      <c r="QAH141" s="5"/>
      <c r="QAI141" s="5"/>
      <c r="QAJ141" s="5"/>
      <c r="QAK141" s="5"/>
      <c r="QAL141" s="5"/>
      <c r="QAM141" s="5"/>
      <c r="QAN141" s="5"/>
      <c r="QAO141" s="5"/>
      <c r="QAP141" s="5"/>
      <c r="QAQ141" s="5"/>
      <c r="QAR141" s="5"/>
      <c r="QAS141" s="5"/>
      <c r="QAT141" s="5"/>
      <c r="QAU141" s="5"/>
      <c r="QAV141" s="5"/>
      <c r="QAW141" s="5"/>
      <c r="QAX141" s="5"/>
      <c r="QAY141" s="5"/>
      <c r="QAZ141" s="5"/>
      <c r="QBA141" s="5"/>
      <c r="QBB141" s="5"/>
      <c r="QBC141" s="5"/>
      <c r="QBD141" s="5"/>
      <c r="QBE141" s="5"/>
      <c r="QBF141" s="5"/>
      <c r="QBG141" s="5"/>
      <c r="QBH141" s="5"/>
      <c r="QBI141" s="5"/>
      <c r="QBJ141" s="5"/>
      <c r="QBK141" s="5"/>
      <c r="QBL141" s="5"/>
      <c r="QBM141" s="5"/>
      <c r="QBN141" s="5"/>
      <c r="QBO141" s="5"/>
      <c r="QBP141" s="5"/>
      <c r="QBQ141" s="5"/>
      <c r="QBR141" s="5"/>
      <c r="QBS141" s="5"/>
      <c r="QBT141" s="5"/>
      <c r="QBU141" s="5"/>
      <c r="QBV141" s="5"/>
      <c r="QBW141" s="5"/>
      <c r="QBX141" s="5"/>
      <c r="QBY141" s="5"/>
      <c r="QBZ141" s="5"/>
      <c r="QCA141" s="5"/>
      <c r="QCB141" s="5"/>
      <c r="QCC141" s="5"/>
      <c r="QCD141" s="5"/>
      <c r="QCE141" s="5"/>
      <c r="QCF141" s="5"/>
      <c r="QCG141" s="5"/>
      <c r="QCH141" s="5"/>
      <c r="QCI141" s="5"/>
      <c r="QCJ141" s="5"/>
      <c r="QCK141" s="5"/>
      <c r="QCL141" s="5"/>
      <c r="QCM141" s="5"/>
      <c r="QCN141" s="5"/>
      <c r="QCO141" s="5"/>
      <c r="QCP141" s="5"/>
      <c r="QCQ141" s="5"/>
      <c r="QCR141" s="5"/>
      <c r="QCS141" s="5"/>
      <c r="QCT141" s="5"/>
      <c r="QCU141" s="5"/>
      <c r="QCV141" s="5"/>
      <c r="QCW141" s="5"/>
      <c r="QCX141" s="5"/>
      <c r="QCY141" s="5"/>
      <c r="QCZ141" s="5"/>
      <c r="QDA141" s="5"/>
      <c r="QDB141" s="5"/>
      <c r="QDC141" s="5"/>
      <c r="QDD141" s="5"/>
      <c r="QDE141" s="5"/>
      <c r="QDF141" s="5"/>
      <c r="QDG141" s="5"/>
      <c r="QDH141" s="5"/>
      <c r="QDI141" s="5"/>
      <c r="QDJ141" s="5"/>
      <c r="QDK141" s="5"/>
      <c r="QDL141" s="5"/>
      <c r="QDM141" s="5"/>
      <c r="QDN141" s="5"/>
      <c r="QDO141" s="5"/>
      <c r="QDP141" s="5"/>
      <c r="QDQ141" s="5"/>
      <c r="QDR141" s="5"/>
      <c r="QDS141" s="5"/>
      <c r="QDT141" s="5"/>
      <c r="QDU141" s="5"/>
      <c r="QDV141" s="5"/>
      <c r="QDW141" s="5"/>
      <c r="QDX141" s="5"/>
      <c r="QDY141" s="5"/>
      <c r="QDZ141" s="5"/>
      <c r="QEA141" s="5"/>
      <c r="QEB141" s="5"/>
      <c r="QEC141" s="5"/>
      <c r="QED141" s="5"/>
      <c r="QEE141" s="5"/>
      <c r="QEF141" s="5"/>
      <c r="QEG141" s="5"/>
      <c r="QEH141" s="5"/>
      <c r="QEI141" s="5"/>
      <c r="QEJ141" s="5"/>
      <c r="QEK141" s="5"/>
      <c r="QEL141" s="5"/>
      <c r="QEM141" s="5"/>
      <c r="QEN141" s="5"/>
      <c r="QEO141" s="5"/>
      <c r="QEP141" s="5"/>
      <c r="QEQ141" s="5"/>
      <c r="QER141" s="5"/>
      <c r="QES141" s="5"/>
      <c r="QET141" s="5"/>
      <c r="QEU141" s="5"/>
      <c r="QEV141" s="5"/>
      <c r="QEW141" s="5"/>
      <c r="QEX141" s="5"/>
      <c r="QEY141" s="5"/>
      <c r="QEZ141" s="5"/>
      <c r="QFA141" s="5"/>
      <c r="QFB141" s="5"/>
      <c r="QFC141" s="5"/>
      <c r="QFD141" s="5"/>
      <c r="QFE141" s="5"/>
      <c r="QFF141" s="5"/>
      <c r="QFG141" s="5"/>
      <c r="QFH141" s="5"/>
      <c r="QFI141" s="5"/>
      <c r="QFJ141" s="5"/>
      <c r="QFK141" s="5"/>
      <c r="QFL141" s="5"/>
      <c r="QFM141" s="5"/>
      <c r="QFN141" s="5"/>
      <c r="QFO141" s="5"/>
      <c r="QFP141" s="5"/>
      <c r="QFQ141" s="5"/>
      <c r="QFR141" s="5"/>
      <c r="QFS141" s="5"/>
      <c r="QFT141" s="5"/>
      <c r="QFU141" s="5"/>
      <c r="QFV141" s="5"/>
      <c r="QFW141" s="5"/>
      <c r="QFX141" s="5"/>
      <c r="QFY141" s="5"/>
      <c r="QFZ141" s="5"/>
      <c r="QGA141" s="5"/>
      <c r="QGB141" s="5"/>
      <c r="QGC141" s="5"/>
      <c r="QGD141" s="5"/>
      <c r="QGE141" s="5"/>
      <c r="QGF141" s="5"/>
      <c r="QGG141" s="5"/>
      <c r="QGH141" s="5"/>
      <c r="QGI141" s="5"/>
      <c r="QGJ141" s="5"/>
      <c r="QGK141" s="5"/>
      <c r="QGL141" s="5"/>
      <c r="QGM141" s="5"/>
      <c r="QGN141" s="5"/>
      <c r="QGO141" s="5"/>
      <c r="QGP141" s="5"/>
      <c r="QGQ141" s="5"/>
      <c r="QGR141" s="5"/>
      <c r="QGS141" s="5"/>
      <c r="QGT141" s="5"/>
      <c r="QGU141" s="5"/>
      <c r="QGV141" s="5"/>
      <c r="QGW141" s="5"/>
      <c r="QGX141" s="5"/>
      <c r="QGY141" s="5"/>
      <c r="QGZ141" s="5"/>
      <c r="QHA141" s="5"/>
      <c r="QHB141" s="5"/>
      <c r="QHC141" s="5"/>
      <c r="QHD141" s="5"/>
      <c r="QHE141" s="5"/>
      <c r="QHF141" s="5"/>
      <c r="QHG141" s="5"/>
      <c r="QHH141" s="5"/>
      <c r="QHI141" s="5"/>
      <c r="QHJ141" s="5"/>
      <c r="QHK141" s="5"/>
      <c r="QHL141" s="5"/>
      <c r="QHM141" s="5"/>
      <c r="QHN141" s="5"/>
      <c r="QHO141" s="5"/>
      <c r="QHP141" s="5"/>
      <c r="QHQ141" s="5"/>
      <c r="QHR141" s="5"/>
      <c r="QHS141" s="5"/>
      <c r="QHT141" s="5"/>
      <c r="QHU141" s="5"/>
      <c r="QHV141" s="5"/>
      <c r="QHW141" s="5"/>
      <c r="QHX141" s="5"/>
      <c r="QHY141" s="5"/>
      <c r="QHZ141" s="5"/>
      <c r="QIA141" s="5"/>
      <c r="QIB141" s="5"/>
      <c r="QIC141" s="5"/>
      <c r="QID141" s="5"/>
      <c r="QIE141" s="5"/>
      <c r="QIF141" s="5"/>
      <c r="QIG141" s="5"/>
      <c r="QIH141" s="5"/>
      <c r="QII141" s="5"/>
      <c r="QIJ141" s="5"/>
      <c r="QIK141" s="5"/>
      <c r="QIL141" s="5"/>
      <c r="QIM141" s="5"/>
      <c r="QIN141" s="5"/>
      <c r="QIO141" s="5"/>
      <c r="QIP141" s="5"/>
      <c r="QIQ141" s="5"/>
      <c r="QIR141" s="5"/>
      <c r="QIS141" s="5"/>
      <c r="QIT141" s="5"/>
      <c r="QIU141" s="5"/>
      <c r="QIV141" s="5"/>
      <c r="QIW141" s="5"/>
      <c r="QIX141" s="5"/>
      <c r="QIY141" s="5"/>
      <c r="QIZ141" s="5"/>
      <c r="QJA141" s="5"/>
      <c r="QJB141" s="5"/>
      <c r="QJC141" s="5"/>
      <c r="QJD141" s="5"/>
      <c r="QJE141" s="5"/>
      <c r="QJF141" s="5"/>
      <c r="QJG141" s="5"/>
      <c r="QJH141" s="5"/>
      <c r="QJI141" s="5"/>
      <c r="QJJ141" s="5"/>
      <c r="QJK141" s="5"/>
      <c r="QJL141" s="5"/>
      <c r="QJM141" s="5"/>
      <c r="QJN141" s="5"/>
      <c r="QJO141" s="5"/>
      <c r="QJP141" s="5"/>
      <c r="QJQ141" s="5"/>
      <c r="QJR141" s="5"/>
      <c r="QJS141" s="5"/>
      <c r="QJT141" s="5"/>
      <c r="QJU141" s="5"/>
      <c r="QJV141" s="5"/>
      <c r="QJW141" s="5"/>
      <c r="QJX141" s="5"/>
      <c r="QJY141" s="5"/>
      <c r="QJZ141" s="5"/>
      <c r="QKA141" s="5"/>
      <c r="QKB141" s="5"/>
      <c r="QKC141" s="5"/>
      <c r="QKD141" s="5"/>
      <c r="QKE141" s="5"/>
      <c r="QKF141" s="5"/>
      <c r="QKG141" s="5"/>
      <c r="QKH141" s="5"/>
      <c r="QKI141" s="5"/>
      <c r="QKJ141" s="5"/>
      <c r="QKK141" s="5"/>
      <c r="QKL141" s="5"/>
      <c r="QKM141" s="5"/>
      <c r="QKN141" s="5"/>
      <c r="QKO141" s="5"/>
      <c r="QKP141" s="5"/>
      <c r="QKQ141" s="5"/>
      <c r="QKR141" s="5"/>
      <c r="QKS141" s="5"/>
      <c r="QKT141" s="5"/>
      <c r="QKU141" s="5"/>
      <c r="QKV141" s="5"/>
      <c r="QKW141" s="5"/>
      <c r="QKX141" s="5"/>
      <c r="QKY141" s="5"/>
      <c r="QKZ141" s="5"/>
      <c r="QLA141" s="5"/>
      <c r="QLB141" s="5"/>
      <c r="QLC141" s="5"/>
      <c r="QLD141" s="5"/>
      <c r="QLE141" s="5"/>
      <c r="QLF141" s="5"/>
      <c r="QLG141" s="5"/>
      <c r="QLH141" s="5"/>
      <c r="QLI141" s="5"/>
      <c r="QLJ141" s="5"/>
      <c r="QLK141" s="5"/>
      <c r="QLL141" s="5"/>
      <c r="QLM141" s="5"/>
      <c r="QLN141" s="5"/>
      <c r="QLO141" s="5"/>
      <c r="QLP141" s="5"/>
      <c r="QLQ141" s="5"/>
      <c r="QLR141" s="5"/>
      <c r="QLS141" s="5"/>
      <c r="QLT141" s="5"/>
      <c r="QLU141" s="5"/>
      <c r="QLV141" s="5"/>
      <c r="QLW141" s="5"/>
      <c r="QLX141" s="5"/>
      <c r="QLY141" s="5"/>
      <c r="QLZ141" s="5"/>
      <c r="QMA141" s="5"/>
      <c r="QMB141" s="5"/>
      <c r="QMC141" s="5"/>
      <c r="QMD141" s="5"/>
      <c r="QME141" s="5"/>
      <c r="QMF141" s="5"/>
      <c r="QMG141" s="5"/>
      <c r="QMH141" s="5"/>
      <c r="QMI141" s="5"/>
      <c r="QMJ141" s="5"/>
      <c r="QMK141" s="5"/>
      <c r="QML141" s="5"/>
      <c r="QMM141" s="5"/>
      <c r="QMN141" s="5"/>
      <c r="QMO141" s="5"/>
      <c r="QMP141" s="5"/>
      <c r="QMQ141" s="5"/>
      <c r="QMR141" s="5"/>
      <c r="QMS141" s="5"/>
      <c r="QMT141" s="5"/>
      <c r="QMU141" s="5"/>
      <c r="QMV141" s="5"/>
      <c r="QMW141" s="5"/>
      <c r="QMX141" s="5"/>
      <c r="QMY141" s="5"/>
      <c r="QMZ141" s="5"/>
      <c r="QNA141" s="5"/>
      <c r="QNB141" s="5"/>
      <c r="QNC141" s="5"/>
      <c r="QND141" s="5"/>
      <c r="QNE141" s="5"/>
      <c r="QNF141" s="5"/>
      <c r="QNG141" s="5"/>
      <c r="QNH141" s="5"/>
      <c r="QNI141" s="5"/>
      <c r="QNJ141" s="5"/>
      <c r="QNK141" s="5"/>
      <c r="QNL141" s="5"/>
      <c r="QNM141" s="5"/>
      <c r="QNN141" s="5"/>
      <c r="QNO141" s="5"/>
      <c r="QNP141" s="5"/>
      <c r="QNQ141" s="5"/>
      <c r="QNR141" s="5"/>
      <c r="QNS141" s="5"/>
      <c r="QNT141" s="5"/>
      <c r="QNU141" s="5"/>
      <c r="QNV141" s="5"/>
      <c r="QNW141" s="5"/>
      <c r="QNX141" s="5"/>
      <c r="QNY141" s="5"/>
      <c r="QNZ141" s="5"/>
      <c r="QOA141" s="5"/>
      <c r="QOB141" s="5"/>
      <c r="QOC141" s="5"/>
      <c r="QOD141" s="5"/>
      <c r="QOE141" s="5"/>
      <c r="QOF141" s="5"/>
      <c r="QOG141" s="5"/>
      <c r="QOH141" s="5"/>
      <c r="QOI141" s="5"/>
      <c r="QOJ141" s="5"/>
      <c r="QOK141" s="5"/>
      <c r="QOL141" s="5"/>
      <c r="QOM141" s="5"/>
      <c r="QON141" s="5"/>
      <c r="QOO141" s="5"/>
      <c r="QOP141" s="5"/>
      <c r="QOQ141" s="5"/>
      <c r="QOR141" s="5"/>
      <c r="QOS141" s="5"/>
      <c r="QOT141" s="5"/>
      <c r="QOU141" s="5"/>
      <c r="QOV141" s="5"/>
      <c r="QOW141" s="5"/>
      <c r="QOX141" s="5"/>
      <c r="QOY141" s="5"/>
      <c r="QOZ141" s="5"/>
      <c r="QPA141" s="5"/>
      <c r="QPB141" s="5"/>
      <c r="QPC141" s="5"/>
      <c r="QPD141" s="5"/>
      <c r="QPE141" s="5"/>
      <c r="QPF141" s="5"/>
      <c r="QPG141" s="5"/>
      <c r="QPH141" s="5"/>
      <c r="QPI141" s="5"/>
      <c r="QPJ141" s="5"/>
      <c r="QPK141" s="5"/>
      <c r="QPL141" s="5"/>
      <c r="QPM141" s="5"/>
      <c r="QPN141" s="5"/>
      <c r="QPO141" s="5"/>
      <c r="QPP141" s="5"/>
      <c r="QPQ141" s="5"/>
      <c r="QPR141" s="5"/>
      <c r="QPS141" s="5"/>
      <c r="QPT141" s="5"/>
      <c r="QPU141" s="5"/>
      <c r="QPV141" s="5"/>
      <c r="QPW141" s="5"/>
      <c r="QPX141" s="5"/>
      <c r="QPY141" s="5"/>
      <c r="QPZ141" s="5"/>
      <c r="QQA141" s="5"/>
      <c r="QQB141" s="5"/>
      <c r="QQC141" s="5"/>
      <c r="QQD141" s="5"/>
      <c r="QQE141" s="5"/>
      <c r="QQF141" s="5"/>
      <c r="QQG141" s="5"/>
      <c r="QQH141" s="5"/>
      <c r="QQI141" s="5"/>
      <c r="QQJ141" s="5"/>
      <c r="QQK141" s="5"/>
      <c r="QQL141" s="5"/>
      <c r="QQM141" s="5"/>
      <c r="QQN141" s="5"/>
      <c r="QQO141" s="5"/>
      <c r="QQP141" s="5"/>
      <c r="QQQ141" s="5"/>
      <c r="QQR141" s="5"/>
      <c r="QQS141" s="5"/>
      <c r="QQT141" s="5"/>
      <c r="QQU141" s="5"/>
      <c r="QQV141" s="5"/>
      <c r="QQW141" s="5"/>
      <c r="QQX141" s="5"/>
      <c r="QQY141" s="5"/>
      <c r="QQZ141" s="5"/>
      <c r="QRA141" s="5"/>
      <c r="QRB141" s="5"/>
      <c r="QRC141" s="5"/>
      <c r="QRD141" s="5"/>
      <c r="QRE141" s="5"/>
      <c r="QRF141" s="5"/>
      <c r="QRG141" s="5"/>
      <c r="QRH141" s="5"/>
      <c r="QRI141" s="5"/>
      <c r="QRJ141" s="5"/>
      <c r="QRK141" s="5"/>
      <c r="QRL141" s="5"/>
      <c r="QRM141" s="5"/>
      <c r="QRN141" s="5"/>
      <c r="QRO141" s="5"/>
      <c r="QRP141" s="5"/>
      <c r="QRQ141" s="5"/>
      <c r="QRR141" s="5"/>
      <c r="QRS141" s="5"/>
      <c r="QRT141" s="5"/>
      <c r="QRU141" s="5"/>
      <c r="QRV141" s="5"/>
      <c r="QRW141" s="5"/>
      <c r="QRX141" s="5"/>
      <c r="QRY141" s="5"/>
      <c r="QRZ141" s="5"/>
      <c r="QSA141" s="5"/>
      <c r="QSB141" s="5"/>
      <c r="QSC141" s="5"/>
      <c r="QSD141" s="5"/>
      <c r="QSE141" s="5"/>
      <c r="QSF141" s="5"/>
      <c r="QSG141" s="5"/>
      <c r="QSH141" s="5"/>
      <c r="QSI141" s="5"/>
      <c r="QSJ141" s="5"/>
      <c r="QSK141" s="5"/>
      <c r="QSL141" s="5"/>
      <c r="QSM141" s="5"/>
      <c r="QSN141" s="5"/>
      <c r="QSO141" s="5"/>
      <c r="QSP141" s="5"/>
      <c r="QSQ141" s="5"/>
      <c r="QSR141" s="5"/>
      <c r="QSS141" s="5"/>
      <c r="QST141" s="5"/>
      <c r="QSU141" s="5"/>
      <c r="QSV141" s="5"/>
      <c r="QSW141" s="5"/>
      <c r="QSX141" s="5"/>
      <c r="QSY141" s="5"/>
      <c r="QSZ141" s="5"/>
      <c r="QTA141" s="5"/>
      <c r="QTB141" s="5"/>
      <c r="QTC141" s="5"/>
      <c r="QTD141" s="5"/>
      <c r="QTE141" s="5"/>
      <c r="QTF141" s="5"/>
      <c r="QTG141" s="5"/>
      <c r="QTH141" s="5"/>
      <c r="QTI141" s="5"/>
      <c r="QTJ141" s="5"/>
      <c r="QTK141" s="5"/>
      <c r="QTL141" s="5"/>
      <c r="QTM141" s="5"/>
      <c r="QTN141" s="5"/>
      <c r="QTO141" s="5"/>
      <c r="QTP141" s="5"/>
      <c r="QTQ141" s="5"/>
      <c r="QTR141" s="5"/>
      <c r="QTS141" s="5"/>
      <c r="QTT141" s="5"/>
      <c r="QTU141" s="5"/>
      <c r="QTV141" s="5"/>
      <c r="QTW141" s="5"/>
      <c r="QTX141" s="5"/>
      <c r="QTY141" s="5"/>
      <c r="QTZ141" s="5"/>
      <c r="QUA141" s="5"/>
      <c r="QUB141" s="5"/>
      <c r="QUC141" s="5"/>
      <c r="QUD141" s="5"/>
      <c r="QUE141" s="5"/>
      <c r="QUF141" s="5"/>
      <c r="QUG141" s="5"/>
      <c r="QUH141" s="5"/>
      <c r="QUI141" s="5"/>
      <c r="QUJ141" s="5"/>
      <c r="QUK141" s="5"/>
      <c r="QUL141" s="5"/>
      <c r="QUM141" s="5"/>
      <c r="QUN141" s="5"/>
      <c r="QUO141" s="5"/>
      <c r="QUP141" s="5"/>
      <c r="QUQ141" s="5"/>
      <c r="QUR141" s="5"/>
      <c r="QUS141" s="5"/>
      <c r="QUT141" s="5"/>
      <c r="QUU141" s="5"/>
      <c r="QUV141" s="5"/>
      <c r="QUW141" s="5"/>
      <c r="QUX141" s="5"/>
      <c r="QUY141" s="5"/>
      <c r="QUZ141" s="5"/>
      <c r="QVA141" s="5"/>
      <c r="QVB141" s="5"/>
      <c r="QVC141" s="5"/>
      <c r="QVD141" s="5"/>
      <c r="QVE141" s="5"/>
      <c r="QVF141" s="5"/>
      <c r="QVG141" s="5"/>
      <c r="QVH141" s="5"/>
      <c r="QVI141" s="5"/>
      <c r="QVJ141" s="5"/>
      <c r="QVK141" s="5"/>
      <c r="QVL141" s="5"/>
      <c r="QVM141" s="5"/>
      <c r="QVN141" s="5"/>
      <c r="QVO141" s="5"/>
      <c r="QVP141" s="5"/>
      <c r="QVQ141" s="5"/>
      <c r="QVR141" s="5"/>
      <c r="QVS141" s="5"/>
      <c r="QVT141" s="5"/>
      <c r="QVU141" s="5"/>
      <c r="QVV141" s="5"/>
      <c r="QVW141" s="5"/>
      <c r="QVX141" s="5"/>
      <c r="QVY141" s="5"/>
      <c r="QVZ141" s="5"/>
      <c r="QWA141" s="5"/>
      <c r="QWB141" s="5"/>
      <c r="QWC141" s="5"/>
      <c r="QWD141" s="5"/>
      <c r="QWE141" s="5"/>
      <c r="QWF141" s="5"/>
      <c r="QWG141" s="5"/>
      <c r="QWH141" s="5"/>
      <c r="QWI141" s="5"/>
      <c r="QWJ141" s="5"/>
      <c r="QWK141" s="5"/>
      <c r="QWL141" s="5"/>
      <c r="QWM141" s="5"/>
      <c r="QWN141" s="5"/>
      <c r="QWO141" s="5"/>
      <c r="QWP141" s="5"/>
      <c r="QWQ141" s="5"/>
      <c r="QWR141" s="5"/>
      <c r="QWS141" s="5"/>
      <c r="QWT141" s="5"/>
      <c r="QWU141" s="5"/>
      <c r="QWV141" s="5"/>
      <c r="QWW141" s="5"/>
      <c r="QWX141" s="5"/>
      <c r="QWY141" s="5"/>
      <c r="QWZ141" s="5"/>
      <c r="QXA141" s="5"/>
      <c r="QXB141" s="5"/>
      <c r="QXC141" s="5"/>
      <c r="QXD141" s="5"/>
      <c r="QXE141" s="5"/>
      <c r="QXF141" s="5"/>
      <c r="QXG141" s="5"/>
      <c r="QXH141" s="5"/>
      <c r="QXI141" s="5"/>
      <c r="QXJ141" s="5"/>
      <c r="QXK141" s="5"/>
      <c r="QXL141" s="5"/>
      <c r="QXM141" s="5"/>
      <c r="QXN141" s="5"/>
      <c r="QXO141" s="5"/>
      <c r="QXP141" s="5"/>
      <c r="QXQ141" s="5"/>
      <c r="QXR141" s="5"/>
      <c r="QXS141" s="5"/>
      <c r="QXT141" s="5"/>
      <c r="QXU141" s="5"/>
      <c r="QXV141" s="5"/>
      <c r="QXW141" s="5"/>
      <c r="QXX141" s="5"/>
      <c r="QXY141" s="5"/>
      <c r="QXZ141" s="5"/>
      <c r="QYA141" s="5"/>
      <c r="QYB141" s="5"/>
      <c r="QYC141" s="5"/>
      <c r="QYD141" s="5"/>
      <c r="QYE141" s="5"/>
      <c r="QYF141" s="5"/>
      <c r="QYG141" s="5"/>
      <c r="QYH141" s="5"/>
      <c r="QYI141" s="5"/>
      <c r="QYJ141" s="5"/>
      <c r="QYK141" s="5"/>
      <c r="QYL141" s="5"/>
      <c r="QYM141" s="5"/>
      <c r="QYN141" s="5"/>
      <c r="QYO141" s="5"/>
      <c r="QYP141" s="5"/>
      <c r="QYQ141" s="5"/>
      <c r="QYR141" s="5"/>
      <c r="QYS141" s="5"/>
      <c r="QYT141" s="5"/>
      <c r="QYU141" s="5"/>
      <c r="QYV141" s="5"/>
      <c r="QYW141" s="5"/>
      <c r="QYX141" s="5"/>
      <c r="QYY141" s="5"/>
      <c r="QYZ141" s="5"/>
      <c r="QZA141" s="5"/>
      <c r="QZB141" s="5"/>
      <c r="QZC141" s="5"/>
      <c r="QZD141" s="5"/>
      <c r="QZE141" s="5"/>
      <c r="QZF141" s="5"/>
      <c r="QZG141" s="5"/>
      <c r="QZH141" s="5"/>
      <c r="QZI141" s="5"/>
      <c r="QZJ141" s="5"/>
      <c r="QZK141" s="5"/>
      <c r="QZL141" s="5"/>
      <c r="QZM141" s="5"/>
      <c r="QZN141" s="5"/>
      <c r="QZO141" s="5"/>
      <c r="QZP141" s="5"/>
      <c r="QZQ141" s="5"/>
      <c r="QZR141" s="5"/>
      <c r="QZS141" s="5"/>
      <c r="QZT141" s="5"/>
      <c r="QZU141" s="5"/>
      <c r="QZV141" s="5"/>
      <c r="QZW141" s="5"/>
      <c r="QZX141" s="5"/>
      <c r="QZY141" s="5"/>
      <c r="QZZ141" s="5"/>
      <c r="RAA141" s="5"/>
      <c r="RAB141" s="5"/>
      <c r="RAC141" s="5"/>
      <c r="RAD141" s="5"/>
      <c r="RAE141" s="5"/>
      <c r="RAF141" s="5"/>
      <c r="RAG141" s="5"/>
      <c r="RAH141" s="5"/>
      <c r="RAI141" s="5"/>
      <c r="RAJ141" s="5"/>
      <c r="RAK141" s="5"/>
      <c r="RAL141" s="5"/>
      <c r="RAM141" s="5"/>
      <c r="RAN141" s="5"/>
      <c r="RAO141" s="5"/>
      <c r="RAP141" s="5"/>
      <c r="RAQ141" s="5"/>
      <c r="RAR141" s="5"/>
      <c r="RAS141" s="5"/>
      <c r="RAT141" s="5"/>
      <c r="RAU141" s="5"/>
      <c r="RAV141" s="5"/>
      <c r="RAW141" s="5"/>
      <c r="RAX141" s="5"/>
      <c r="RAY141" s="5"/>
      <c r="RAZ141" s="5"/>
      <c r="RBA141" s="5"/>
      <c r="RBB141" s="5"/>
      <c r="RBC141" s="5"/>
      <c r="RBD141" s="5"/>
      <c r="RBE141" s="5"/>
      <c r="RBF141" s="5"/>
      <c r="RBG141" s="5"/>
      <c r="RBH141" s="5"/>
      <c r="RBI141" s="5"/>
      <c r="RBJ141" s="5"/>
      <c r="RBK141" s="5"/>
      <c r="RBL141" s="5"/>
      <c r="RBM141" s="5"/>
      <c r="RBN141" s="5"/>
      <c r="RBO141" s="5"/>
      <c r="RBP141" s="5"/>
      <c r="RBQ141" s="5"/>
      <c r="RBR141" s="5"/>
      <c r="RBS141" s="5"/>
      <c r="RBT141" s="5"/>
      <c r="RBU141" s="5"/>
      <c r="RBV141" s="5"/>
      <c r="RBW141" s="5"/>
      <c r="RBX141" s="5"/>
      <c r="RBY141" s="5"/>
      <c r="RBZ141" s="5"/>
      <c r="RCA141" s="5"/>
      <c r="RCB141" s="5"/>
      <c r="RCC141" s="5"/>
      <c r="RCD141" s="5"/>
      <c r="RCE141" s="5"/>
      <c r="RCF141" s="5"/>
      <c r="RCG141" s="5"/>
      <c r="RCH141" s="5"/>
      <c r="RCI141" s="5"/>
      <c r="RCJ141" s="5"/>
      <c r="RCK141" s="5"/>
      <c r="RCL141" s="5"/>
      <c r="RCM141" s="5"/>
      <c r="RCN141" s="5"/>
      <c r="RCO141" s="5"/>
      <c r="RCP141" s="5"/>
      <c r="RCQ141" s="5"/>
      <c r="RCR141" s="5"/>
      <c r="RCS141" s="5"/>
      <c r="RCT141" s="5"/>
      <c r="RCU141" s="5"/>
      <c r="RCV141" s="5"/>
      <c r="RCW141" s="5"/>
      <c r="RCX141" s="5"/>
      <c r="RCY141" s="5"/>
      <c r="RCZ141" s="5"/>
      <c r="RDA141" s="5"/>
      <c r="RDB141" s="5"/>
      <c r="RDC141" s="5"/>
      <c r="RDD141" s="5"/>
      <c r="RDE141" s="5"/>
      <c r="RDF141" s="5"/>
      <c r="RDG141" s="5"/>
      <c r="RDH141" s="5"/>
      <c r="RDI141" s="5"/>
      <c r="RDJ141" s="5"/>
      <c r="RDK141" s="5"/>
      <c r="RDL141" s="5"/>
      <c r="RDM141" s="5"/>
      <c r="RDN141" s="5"/>
      <c r="RDO141" s="5"/>
      <c r="RDP141" s="5"/>
      <c r="RDQ141" s="5"/>
      <c r="RDR141" s="5"/>
      <c r="RDS141" s="5"/>
      <c r="RDT141" s="5"/>
      <c r="RDU141" s="5"/>
      <c r="RDV141" s="5"/>
      <c r="RDW141" s="5"/>
      <c r="RDX141" s="5"/>
      <c r="RDY141" s="5"/>
      <c r="RDZ141" s="5"/>
      <c r="REA141" s="5"/>
      <c r="REB141" s="5"/>
      <c r="REC141" s="5"/>
      <c r="RED141" s="5"/>
      <c r="REE141" s="5"/>
      <c r="REF141" s="5"/>
      <c r="REG141" s="5"/>
      <c r="REH141" s="5"/>
      <c r="REI141" s="5"/>
      <c r="REJ141" s="5"/>
      <c r="REK141" s="5"/>
      <c r="REL141" s="5"/>
      <c r="REM141" s="5"/>
      <c r="REN141" s="5"/>
      <c r="REO141" s="5"/>
      <c r="REP141" s="5"/>
      <c r="REQ141" s="5"/>
      <c r="RER141" s="5"/>
      <c r="RES141" s="5"/>
      <c r="RET141" s="5"/>
      <c r="REU141" s="5"/>
      <c r="REV141" s="5"/>
      <c r="REW141" s="5"/>
      <c r="REX141" s="5"/>
      <c r="REY141" s="5"/>
      <c r="REZ141" s="5"/>
      <c r="RFA141" s="5"/>
      <c r="RFB141" s="5"/>
      <c r="RFC141" s="5"/>
      <c r="RFD141" s="5"/>
      <c r="RFE141" s="5"/>
      <c r="RFF141" s="5"/>
      <c r="RFG141" s="5"/>
      <c r="RFH141" s="5"/>
      <c r="RFI141" s="5"/>
      <c r="RFJ141" s="5"/>
      <c r="RFK141" s="5"/>
      <c r="RFL141" s="5"/>
      <c r="RFM141" s="5"/>
      <c r="RFN141" s="5"/>
      <c r="RFO141" s="5"/>
      <c r="RFP141" s="5"/>
      <c r="RFQ141" s="5"/>
      <c r="RFR141" s="5"/>
      <c r="RFS141" s="5"/>
      <c r="RFT141" s="5"/>
      <c r="RFU141" s="5"/>
      <c r="RFV141" s="5"/>
      <c r="RFW141" s="5"/>
      <c r="RFX141" s="5"/>
      <c r="RFY141" s="5"/>
      <c r="RFZ141" s="5"/>
      <c r="RGA141" s="5"/>
      <c r="RGB141" s="5"/>
      <c r="RGC141" s="5"/>
      <c r="RGD141" s="5"/>
      <c r="RGE141" s="5"/>
      <c r="RGF141" s="5"/>
      <c r="RGG141" s="5"/>
      <c r="RGH141" s="5"/>
      <c r="RGI141" s="5"/>
      <c r="RGJ141" s="5"/>
      <c r="RGK141" s="5"/>
      <c r="RGL141" s="5"/>
      <c r="RGM141" s="5"/>
      <c r="RGN141" s="5"/>
      <c r="RGO141" s="5"/>
      <c r="RGP141" s="5"/>
      <c r="RGQ141" s="5"/>
      <c r="RGR141" s="5"/>
      <c r="RGS141" s="5"/>
      <c r="RGT141" s="5"/>
      <c r="RGU141" s="5"/>
      <c r="RGV141" s="5"/>
      <c r="RGW141" s="5"/>
      <c r="RGX141" s="5"/>
      <c r="RGY141" s="5"/>
      <c r="RGZ141" s="5"/>
      <c r="RHA141" s="5"/>
      <c r="RHB141" s="5"/>
      <c r="RHC141" s="5"/>
      <c r="RHD141" s="5"/>
      <c r="RHE141" s="5"/>
      <c r="RHF141" s="5"/>
      <c r="RHG141" s="5"/>
      <c r="RHH141" s="5"/>
      <c r="RHI141" s="5"/>
      <c r="RHJ141" s="5"/>
      <c r="RHK141" s="5"/>
      <c r="RHL141" s="5"/>
      <c r="RHM141" s="5"/>
      <c r="RHN141" s="5"/>
      <c r="RHO141" s="5"/>
      <c r="RHP141" s="5"/>
      <c r="RHQ141" s="5"/>
      <c r="RHR141" s="5"/>
      <c r="RHS141" s="5"/>
      <c r="RHT141" s="5"/>
      <c r="RHU141" s="5"/>
      <c r="RHV141" s="5"/>
      <c r="RHW141" s="5"/>
      <c r="RHX141" s="5"/>
      <c r="RHY141" s="5"/>
      <c r="RHZ141" s="5"/>
      <c r="RIA141" s="5"/>
      <c r="RIB141" s="5"/>
      <c r="RIC141" s="5"/>
      <c r="RID141" s="5"/>
      <c r="RIE141" s="5"/>
      <c r="RIF141" s="5"/>
      <c r="RIG141" s="5"/>
      <c r="RIH141" s="5"/>
      <c r="RII141" s="5"/>
      <c r="RIJ141" s="5"/>
      <c r="RIK141" s="5"/>
      <c r="RIL141" s="5"/>
      <c r="RIM141" s="5"/>
      <c r="RIN141" s="5"/>
      <c r="RIO141" s="5"/>
      <c r="RIP141" s="5"/>
      <c r="RIQ141" s="5"/>
      <c r="RIR141" s="5"/>
      <c r="RIS141" s="5"/>
      <c r="RIT141" s="5"/>
      <c r="RIU141" s="5"/>
      <c r="RIV141" s="5"/>
      <c r="RIW141" s="5"/>
      <c r="RIX141" s="5"/>
      <c r="RIY141" s="5"/>
      <c r="RIZ141" s="5"/>
      <c r="RJA141" s="5"/>
      <c r="RJB141" s="5"/>
      <c r="RJC141" s="5"/>
      <c r="RJD141" s="5"/>
      <c r="RJE141" s="5"/>
      <c r="RJF141" s="5"/>
      <c r="RJG141" s="5"/>
      <c r="RJH141" s="5"/>
      <c r="RJI141" s="5"/>
      <c r="RJJ141" s="5"/>
      <c r="RJK141" s="5"/>
      <c r="RJL141" s="5"/>
      <c r="RJM141" s="5"/>
      <c r="RJN141" s="5"/>
      <c r="RJO141" s="5"/>
      <c r="RJP141" s="5"/>
      <c r="RJQ141" s="5"/>
      <c r="RJR141" s="5"/>
      <c r="RJS141" s="5"/>
      <c r="RJT141" s="5"/>
      <c r="RJU141" s="5"/>
      <c r="RJV141" s="5"/>
      <c r="RJW141" s="5"/>
      <c r="RJX141" s="5"/>
      <c r="RJY141" s="5"/>
      <c r="RJZ141" s="5"/>
      <c r="RKA141" s="5"/>
      <c r="RKB141" s="5"/>
      <c r="RKC141" s="5"/>
      <c r="RKD141" s="5"/>
      <c r="RKE141" s="5"/>
      <c r="RKF141" s="5"/>
      <c r="RKG141" s="5"/>
      <c r="RKH141" s="5"/>
      <c r="RKI141" s="5"/>
      <c r="RKJ141" s="5"/>
      <c r="RKK141" s="5"/>
      <c r="RKL141" s="5"/>
      <c r="RKM141" s="5"/>
      <c r="RKN141" s="5"/>
      <c r="RKO141" s="5"/>
      <c r="RKP141" s="5"/>
      <c r="RKQ141" s="5"/>
      <c r="RKR141" s="5"/>
      <c r="RKS141" s="5"/>
      <c r="RKT141" s="5"/>
      <c r="RKU141" s="5"/>
      <c r="RKV141" s="5"/>
      <c r="RKW141" s="5"/>
      <c r="RKX141" s="5"/>
      <c r="RKY141" s="5"/>
      <c r="RKZ141" s="5"/>
      <c r="RLA141" s="5"/>
      <c r="RLB141" s="5"/>
      <c r="RLC141" s="5"/>
      <c r="RLD141" s="5"/>
      <c r="RLE141" s="5"/>
      <c r="RLF141" s="5"/>
      <c r="RLG141" s="5"/>
      <c r="RLH141" s="5"/>
      <c r="RLI141" s="5"/>
      <c r="RLJ141" s="5"/>
      <c r="RLK141" s="5"/>
      <c r="RLL141" s="5"/>
      <c r="RLM141" s="5"/>
      <c r="RLN141" s="5"/>
      <c r="RLO141" s="5"/>
      <c r="RLP141" s="5"/>
      <c r="RLQ141" s="5"/>
      <c r="RLR141" s="5"/>
      <c r="RLS141" s="5"/>
      <c r="RLT141" s="5"/>
      <c r="RLU141" s="5"/>
      <c r="RLV141" s="5"/>
      <c r="RLW141" s="5"/>
      <c r="RLX141" s="5"/>
      <c r="RLY141" s="5"/>
      <c r="RLZ141" s="5"/>
      <c r="RMA141" s="5"/>
      <c r="RMB141" s="5"/>
      <c r="RMC141" s="5"/>
      <c r="RMD141" s="5"/>
      <c r="RME141" s="5"/>
      <c r="RMF141" s="5"/>
      <c r="RMG141" s="5"/>
      <c r="RMH141" s="5"/>
      <c r="RMI141" s="5"/>
      <c r="RMJ141" s="5"/>
      <c r="RMK141" s="5"/>
      <c r="RML141" s="5"/>
      <c r="RMM141" s="5"/>
      <c r="RMN141" s="5"/>
      <c r="RMO141" s="5"/>
      <c r="RMP141" s="5"/>
      <c r="RMQ141" s="5"/>
      <c r="RMR141" s="5"/>
      <c r="RMS141" s="5"/>
      <c r="RMT141" s="5"/>
      <c r="RMU141" s="5"/>
      <c r="RMV141" s="5"/>
      <c r="RMW141" s="5"/>
      <c r="RMX141" s="5"/>
      <c r="RMY141" s="5"/>
      <c r="RMZ141" s="5"/>
      <c r="RNA141" s="5"/>
      <c r="RNB141" s="5"/>
      <c r="RNC141" s="5"/>
      <c r="RND141" s="5"/>
      <c r="RNE141" s="5"/>
      <c r="RNF141" s="5"/>
      <c r="RNG141" s="5"/>
      <c r="RNH141" s="5"/>
      <c r="RNI141" s="5"/>
      <c r="RNJ141" s="5"/>
      <c r="RNK141" s="5"/>
      <c r="RNL141" s="5"/>
      <c r="RNM141" s="5"/>
      <c r="RNN141" s="5"/>
      <c r="RNO141" s="5"/>
      <c r="RNP141" s="5"/>
      <c r="RNQ141" s="5"/>
      <c r="RNR141" s="5"/>
      <c r="RNS141" s="5"/>
      <c r="RNT141" s="5"/>
      <c r="RNU141" s="5"/>
      <c r="RNV141" s="5"/>
      <c r="RNW141" s="5"/>
      <c r="RNX141" s="5"/>
      <c r="RNY141" s="5"/>
      <c r="RNZ141" s="5"/>
      <c r="ROA141" s="5"/>
      <c r="ROB141" s="5"/>
      <c r="ROC141" s="5"/>
      <c r="ROD141" s="5"/>
      <c r="ROE141" s="5"/>
      <c r="ROF141" s="5"/>
      <c r="ROG141" s="5"/>
      <c r="ROH141" s="5"/>
      <c r="ROI141" s="5"/>
      <c r="ROJ141" s="5"/>
      <c r="ROK141" s="5"/>
      <c r="ROL141" s="5"/>
      <c r="ROM141" s="5"/>
      <c r="RON141" s="5"/>
      <c r="ROO141" s="5"/>
      <c r="ROP141" s="5"/>
      <c r="ROQ141" s="5"/>
      <c r="ROR141" s="5"/>
      <c r="ROS141" s="5"/>
      <c r="ROT141" s="5"/>
      <c r="ROU141" s="5"/>
      <c r="ROV141" s="5"/>
      <c r="ROW141" s="5"/>
      <c r="ROX141" s="5"/>
      <c r="ROY141" s="5"/>
      <c r="ROZ141" s="5"/>
      <c r="RPA141" s="5"/>
      <c r="RPB141" s="5"/>
      <c r="RPC141" s="5"/>
      <c r="RPD141" s="5"/>
      <c r="RPE141" s="5"/>
      <c r="RPF141" s="5"/>
      <c r="RPG141" s="5"/>
      <c r="RPH141" s="5"/>
      <c r="RPI141" s="5"/>
      <c r="RPJ141" s="5"/>
      <c r="RPK141" s="5"/>
      <c r="RPL141" s="5"/>
      <c r="RPM141" s="5"/>
      <c r="RPN141" s="5"/>
      <c r="RPO141" s="5"/>
      <c r="RPP141" s="5"/>
      <c r="RPQ141" s="5"/>
      <c r="RPR141" s="5"/>
      <c r="RPS141" s="5"/>
      <c r="RPT141" s="5"/>
      <c r="RPU141" s="5"/>
      <c r="RPV141" s="5"/>
      <c r="RPW141" s="5"/>
      <c r="RPX141" s="5"/>
      <c r="RPY141" s="5"/>
      <c r="RPZ141" s="5"/>
      <c r="RQA141" s="5"/>
      <c r="RQB141" s="5"/>
      <c r="RQC141" s="5"/>
      <c r="RQD141" s="5"/>
      <c r="RQE141" s="5"/>
      <c r="RQF141" s="5"/>
      <c r="RQG141" s="5"/>
      <c r="RQH141" s="5"/>
      <c r="RQI141" s="5"/>
      <c r="RQJ141" s="5"/>
      <c r="RQK141" s="5"/>
      <c r="RQL141" s="5"/>
      <c r="RQM141" s="5"/>
      <c r="RQN141" s="5"/>
      <c r="RQO141" s="5"/>
      <c r="RQP141" s="5"/>
      <c r="RQQ141" s="5"/>
      <c r="RQR141" s="5"/>
      <c r="RQS141" s="5"/>
      <c r="RQT141" s="5"/>
      <c r="RQU141" s="5"/>
      <c r="RQV141" s="5"/>
      <c r="RQW141" s="5"/>
      <c r="RQX141" s="5"/>
      <c r="RQY141" s="5"/>
      <c r="RQZ141" s="5"/>
      <c r="RRA141" s="5"/>
      <c r="RRB141" s="5"/>
      <c r="RRC141" s="5"/>
      <c r="RRD141" s="5"/>
      <c r="RRE141" s="5"/>
      <c r="RRF141" s="5"/>
      <c r="RRG141" s="5"/>
      <c r="RRH141" s="5"/>
      <c r="RRI141" s="5"/>
      <c r="RRJ141" s="5"/>
      <c r="RRK141" s="5"/>
      <c r="RRL141" s="5"/>
      <c r="RRM141" s="5"/>
      <c r="RRN141" s="5"/>
      <c r="RRO141" s="5"/>
      <c r="RRP141" s="5"/>
      <c r="RRQ141" s="5"/>
      <c r="RRR141" s="5"/>
      <c r="RRS141" s="5"/>
      <c r="RRT141" s="5"/>
      <c r="RRU141" s="5"/>
      <c r="RRV141" s="5"/>
      <c r="RRW141" s="5"/>
      <c r="RRX141" s="5"/>
      <c r="RRY141" s="5"/>
      <c r="RRZ141" s="5"/>
      <c r="RSA141" s="5"/>
      <c r="RSB141" s="5"/>
      <c r="RSC141" s="5"/>
      <c r="RSD141" s="5"/>
      <c r="RSE141" s="5"/>
      <c r="RSF141" s="5"/>
      <c r="RSG141" s="5"/>
      <c r="RSH141" s="5"/>
      <c r="RSI141" s="5"/>
      <c r="RSJ141" s="5"/>
      <c r="RSK141" s="5"/>
      <c r="RSL141" s="5"/>
      <c r="RSM141" s="5"/>
      <c r="RSN141" s="5"/>
      <c r="RSO141" s="5"/>
      <c r="RSP141" s="5"/>
      <c r="RSQ141" s="5"/>
      <c r="RSR141" s="5"/>
      <c r="RSS141" s="5"/>
      <c r="RST141" s="5"/>
      <c r="RSU141" s="5"/>
      <c r="RSV141" s="5"/>
      <c r="RSW141" s="5"/>
      <c r="RSX141" s="5"/>
      <c r="RSY141" s="5"/>
      <c r="RSZ141" s="5"/>
      <c r="RTA141" s="5"/>
      <c r="RTB141" s="5"/>
      <c r="RTC141" s="5"/>
      <c r="RTD141" s="5"/>
      <c r="RTE141" s="5"/>
      <c r="RTF141" s="5"/>
      <c r="RTG141" s="5"/>
      <c r="RTH141" s="5"/>
      <c r="RTI141" s="5"/>
      <c r="RTJ141" s="5"/>
      <c r="RTK141" s="5"/>
      <c r="RTL141" s="5"/>
      <c r="RTM141" s="5"/>
      <c r="RTN141" s="5"/>
      <c r="RTO141" s="5"/>
      <c r="RTP141" s="5"/>
      <c r="RTQ141" s="5"/>
      <c r="RTR141" s="5"/>
      <c r="RTS141" s="5"/>
      <c r="RTT141" s="5"/>
      <c r="RTU141" s="5"/>
      <c r="RTV141" s="5"/>
      <c r="RTW141" s="5"/>
      <c r="RTX141" s="5"/>
      <c r="RTY141" s="5"/>
      <c r="RTZ141" s="5"/>
      <c r="RUA141" s="5"/>
      <c r="RUB141" s="5"/>
      <c r="RUC141" s="5"/>
      <c r="RUD141" s="5"/>
      <c r="RUE141" s="5"/>
      <c r="RUF141" s="5"/>
      <c r="RUG141" s="5"/>
      <c r="RUH141" s="5"/>
      <c r="RUI141" s="5"/>
      <c r="RUJ141" s="5"/>
      <c r="RUK141" s="5"/>
      <c r="RUL141" s="5"/>
      <c r="RUM141" s="5"/>
      <c r="RUN141" s="5"/>
      <c r="RUO141" s="5"/>
      <c r="RUP141" s="5"/>
      <c r="RUQ141" s="5"/>
      <c r="RUR141" s="5"/>
      <c r="RUS141" s="5"/>
      <c r="RUT141" s="5"/>
      <c r="RUU141" s="5"/>
      <c r="RUV141" s="5"/>
      <c r="RUW141" s="5"/>
      <c r="RUX141" s="5"/>
      <c r="RUY141" s="5"/>
      <c r="RUZ141" s="5"/>
      <c r="RVA141" s="5"/>
      <c r="RVB141" s="5"/>
      <c r="RVC141" s="5"/>
      <c r="RVD141" s="5"/>
      <c r="RVE141" s="5"/>
      <c r="RVF141" s="5"/>
      <c r="RVG141" s="5"/>
      <c r="RVH141" s="5"/>
      <c r="RVI141" s="5"/>
      <c r="RVJ141" s="5"/>
      <c r="RVK141" s="5"/>
      <c r="RVL141" s="5"/>
      <c r="RVM141" s="5"/>
      <c r="RVN141" s="5"/>
      <c r="RVO141" s="5"/>
      <c r="RVP141" s="5"/>
      <c r="RVQ141" s="5"/>
      <c r="RVR141" s="5"/>
      <c r="RVS141" s="5"/>
      <c r="RVT141" s="5"/>
      <c r="RVU141" s="5"/>
      <c r="RVV141" s="5"/>
      <c r="RVW141" s="5"/>
      <c r="RVX141" s="5"/>
      <c r="RVY141" s="5"/>
      <c r="RVZ141" s="5"/>
      <c r="RWA141" s="5"/>
      <c r="RWB141" s="5"/>
      <c r="RWC141" s="5"/>
      <c r="RWD141" s="5"/>
      <c r="RWE141" s="5"/>
      <c r="RWF141" s="5"/>
      <c r="RWG141" s="5"/>
      <c r="RWH141" s="5"/>
      <c r="RWI141" s="5"/>
      <c r="RWJ141" s="5"/>
      <c r="RWK141" s="5"/>
      <c r="RWL141" s="5"/>
      <c r="RWM141" s="5"/>
      <c r="RWN141" s="5"/>
      <c r="RWO141" s="5"/>
      <c r="RWP141" s="5"/>
      <c r="RWQ141" s="5"/>
      <c r="RWR141" s="5"/>
      <c r="RWS141" s="5"/>
      <c r="RWT141" s="5"/>
      <c r="RWU141" s="5"/>
      <c r="RWV141" s="5"/>
      <c r="RWW141" s="5"/>
      <c r="RWX141" s="5"/>
      <c r="RWY141" s="5"/>
      <c r="RWZ141" s="5"/>
      <c r="RXA141" s="5"/>
      <c r="RXB141" s="5"/>
      <c r="RXC141" s="5"/>
      <c r="RXD141" s="5"/>
      <c r="RXE141" s="5"/>
      <c r="RXF141" s="5"/>
      <c r="RXG141" s="5"/>
      <c r="RXH141" s="5"/>
      <c r="RXI141" s="5"/>
      <c r="RXJ141" s="5"/>
      <c r="RXK141" s="5"/>
      <c r="RXL141" s="5"/>
      <c r="RXM141" s="5"/>
      <c r="RXN141" s="5"/>
      <c r="RXO141" s="5"/>
      <c r="RXP141" s="5"/>
      <c r="RXQ141" s="5"/>
      <c r="RXR141" s="5"/>
      <c r="RXS141" s="5"/>
      <c r="RXT141" s="5"/>
      <c r="RXU141" s="5"/>
      <c r="RXV141" s="5"/>
      <c r="RXW141" s="5"/>
      <c r="RXX141" s="5"/>
      <c r="RXY141" s="5"/>
      <c r="RXZ141" s="5"/>
      <c r="RYA141" s="5"/>
      <c r="RYB141" s="5"/>
      <c r="RYC141" s="5"/>
      <c r="RYD141" s="5"/>
      <c r="RYE141" s="5"/>
      <c r="RYF141" s="5"/>
      <c r="RYG141" s="5"/>
      <c r="RYH141" s="5"/>
      <c r="RYI141" s="5"/>
      <c r="RYJ141" s="5"/>
      <c r="RYK141" s="5"/>
      <c r="RYL141" s="5"/>
      <c r="RYM141" s="5"/>
      <c r="RYN141" s="5"/>
      <c r="RYO141" s="5"/>
      <c r="RYP141" s="5"/>
      <c r="RYQ141" s="5"/>
      <c r="RYR141" s="5"/>
      <c r="RYS141" s="5"/>
      <c r="RYT141" s="5"/>
      <c r="RYU141" s="5"/>
      <c r="RYV141" s="5"/>
      <c r="RYW141" s="5"/>
      <c r="RYX141" s="5"/>
      <c r="RYY141" s="5"/>
      <c r="RYZ141" s="5"/>
      <c r="RZA141" s="5"/>
      <c r="RZB141" s="5"/>
      <c r="RZC141" s="5"/>
      <c r="RZD141" s="5"/>
      <c r="RZE141" s="5"/>
      <c r="RZF141" s="5"/>
      <c r="RZG141" s="5"/>
      <c r="RZH141" s="5"/>
      <c r="RZI141" s="5"/>
      <c r="RZJ141" s="5"/>
      <c r="RZK141" s="5"/>
      <c r="RZL141" s="5"/>
      <c r="RZM141" s="5"/>
      <c r="RZN141" s="5"/>
      <c r="RZO141" s="5"/>
      <c r="RZP141" s="5"/>
      <c r="RZQ141" s="5"/>
      <c r="RZR141" s="5"/>
      <c r="RZS141" s="5"/>
      <c r="RZT141" s="5"/>
      <c r="RZU141" s="5"/>
      <c r="RZV141" s="5"/>
      <c r="RZW141" s="5"/>
      <c r="RZX141" s="5"/>
      <c r="RZY141" s="5"/>
      <c r="RZZ141" s="5"/>
      <c r="SAA141" s="5"/>
      <c r="SAB141" s="5"/>
      <c r="SAC141" s="5"/>
      <c r="SAD141" s="5"/>
      <c r="SAE141" s="5"/>
      <c r="SAF141" s="5"/>
      <c r="SAG141" s="5"/>
      <c r="SAH141" s="5"/>
      <c r="SAI141" s="5"/>
      <c r="SAJ141" s="5"/>
      <c r="SAK141" s="5"/>
      <c r="SAL141" s="5"/>
      <c r="SAM141" s="5"/>
      <c r="SAN141" s="5"/>
      <c r="SAO141" s="5"/>
      <c r="SAP141" s="5"/>
      <c r="SAQ141" s="5"/>
      <c r="SAR141" s="5"/>
      <c r="SAS141" s="5"/>
      <c r="SAT141" s="5"/>
      <c r="SAU141" s="5"/>
      <c r="SAV141" s="5"/>
      <c r="SAW141" s="5"/>
      <c r="SAX141" s="5"/>
      <c r="SAY141" s="5"/>
      <c r="SAZ141" s="5"/>
      <c r="SBA141" s="5"/>
      <c r="SBB141" s="5"/>
      <c r="SBC141" s="5"/>
      <c r="SBD141" s="5"/>
      <c r="SBE141" s="5"/>
      <c r="SBF141" s="5"/>
      <c r="SBG141" s="5"/>
      <c r="SBH141" s="5"/>
      <c r="SBI141" s="5"/>
      <c r="SBJ141" s="5"/>
      <c r="SBK141" s="5"/>
      <c r="SBL141" s="5"/>
      <c r="SBM141" s="5"/>
      <c r="SBN141" s="5"/>
      <c r="SBO141" s="5"/>
      <c r="SBP141" s="5"/>
      <c r="SBQ141" s="5"/>
      <c r="SBR141" s="5"/>
      <c r="SBS141" s="5"/>
      <c r="SBT141" s="5"/>
      <c r="SBU141" s="5"/>
      <c r="SBV141" s="5"/>
      <c r="SBW141" s="5"/>
      <c r="SBX141" s="5"/>
      <c r="SBY141" s="5"/>
      <c r="SBZ141" s="5"/>
      <c r="SCA141" s="5"/>
      <c r="SCB141" s="5"/>
      <c r="SCC141" s="5"/>
      <c r="SCD141" s="5"/>
      <c r="SCE141" s="5"/>
      <c r="SCF141" s="5"/>
      <c r="SCG141" s="5"/>
      <c r="SCH141" s="5"/>
      <c r="SCI141" s="5"/>
      <c r="SCJ141" s="5"/>
      <c r="SCK141" s="5"/>
      <c r="SCL141" s="5"/>
      <c r="SCM141" s="5"/>
      <c r="SCN141" s="5"/>
      <c r="SCO141" s="5"/>
      <c r="SCP141" s="5"/>
      <c r="SCQ141" s="5"/>
      <c r="SCR141" s="5"/>
      <c r="SCS141" s="5"/>
      <c r="SCT141" s="5"/>
      <c r="SCU141" s="5"/>
      <c r="SCV141" s="5"/>
      <c r="SCW141" s="5"/>
      <c r="SCX141" s="5"/>
      <c r="SCY141" s="5"/>
      <c r="SCZ141" s="5"/>
      <c r="SDA141" s="5"/>
      <c r="SDB141" s="5"/>
      <c r="SDC141" s="5"/>
      <c r="SDD141" s="5"/>
      <c r="SDE141" s="5"/>
      <c r="SDF141" s="5"/>
      <c r="SDG141" s="5"/>
      <c r="SDH141" s="5"/>
      <c r="SDI141" s="5"/>
      <c r="SDJ141" s="5"/>
      <c r="SDK141" s="5"/>
      <c r="SDL141" s="5"/>
      <c r="SDM141" s="5"/>
      <c r="SDN141" s="5"/>
      <c r="SDO141" s="5"/>
      <c r="SDP141" s="5"/>
      <c r="SDQ141" s="5"/>
      <c r="SDR141" s="5"/>
      <c r="SDS141" s="5"/>
      <c r="SDT141" s="5"/>
      <c r="SDU141" s="5"/>
      <c r="SDV141" s="5"/>
      <c r="SDW141" s="5"/>
      <c r="SDX141" s="5"/>
      <c r="SDY141" s="5"/>
      <c r="SDZ141" s="5"/>
      <c r="SEA141" s="5"/>
      <c r="SEB141" s="5"/>
      <c r="SEC141" s="5"/>
      <c r="SED141" s="5"/>
      <c r="SEE141" s="5"/>
      <c r="SEF141" s="5"/>
      <c r="SEG141" s="5"/>
      <c r="SEH141" s="5"/>
      <c r="SEI141" s="5"/>
      <c r="SEJ141" s="5"/>
      <c r="SEK141" s="5"/>
      <c r="SEL141" s="5"/>
      <c r="SEM141" s="5"/>
      <c r="SEN141" s="5"/>
      <c r="SEO141" s="5"/>
      <c r="SEP141" s="5"/>
      <c r="SEQ141" s="5"/>
      <c r="SER141" s="5"/>
      <c r="SES141" s="5"/>
      <c r="SET141" s="5"/>
      <c r="SEU141" s="5"/>
      <c r="SEV141" s="5"/>
      <c r="SEW141" s="5"/>
      <c r="SEX141" s="5"/>
      <c r="SEY141" s="5"/>
      <c r="SEZ141" s="5"/>
      <c r="SFA141" s="5"/>
      <c r="SFB141" s="5"/>
      <c r="SFC141" s="5"/>
      <c r="SFD141" s="5"/>
      <c r="SFE141" s="5"/>
      <c r="SFF141" s="5"/>
      <c r="SFG141" s="5"/>
      <c r="SFH141" s="5"/>
      <c r="SFI141" s="5"/>
      <c r="SFJ141" s="5"/>
      <c r="SFK141" s="5"/>
      <c r="SFL141" s="5"/>
      <c r="SFM141" s="5"/>
      <c r="SFN141" s="5"/>
      <c r="SFO141" s="5"/>
      <c r="SFP141" s="5"/>
      <c r="SFQ141" s="5"/>
      <c r="SFR141" s="5"/>
      <c r="SFS141" s="5"/>
      <c r="SFT141" s="5"/>
      <c r="SFU141" s="5"/>
      <c r="SFV141" s="5"/>
      <c r="SFW141" s="5"/>
      <c r="SFX141" s="5"/>
      <c r="SFY141" s="5"/>
      <c r="SFZ141" s="5"/>
      <c r="SGA141" s="5"/>
      <c r="SGB141" s="5"/>
      <c r="SGC141" s="5"/>
      <c r="SGD141" s="5"/>
      <c r="SGE141" s="5"/>
      <c r="SGF141" s="5"/>
      <c r="SGG141" s="5"/>
      <c r="SGH141" s="5"/>
      <c r="SGI141" s="5"/>
      <c r="SGJ141" s="5"/>
      <c r="SGK141" s="5"/>
      <c r="SGL141" s="5"/>
      <c r="SGM141" s="5"/>
      <c r="SGN141" s="5"/>
      <c r="SGO141" s="5"/>
      <c r="SGP141" s="5"/>
      <c r="SGQ141" s="5"/>
      <c r="SGR141" s="5"/>
      <c r="SGS141" s="5"/>
      <c r="SGT141" s="5"/>
      <c r="SGU141" s="5"/>
      <c r="SGV141" s="5"/>
      <c r="SGW141" s="5"/>
      <c r="SGX141" s="5"/>
      <c r="SGY141" s="5"/>
      <c r="SGZ141" s="5"/>
      <c r="SHA141" s="5"/>
      <c r="SHB141" s="5"/>
      <c r="SHC141" s="5"/>
      <c r="SHD141" s="5"/>
      <c r="SHE141" s="5"/>
      <c r="SHF141" s="5"/>
      <c r="SHG141" s="5"/>
      <c r="SHH141" s="5"/>
      <c r="SHI141" s="5"/>
      <c r="SHJ141" s="5"/>
      <c r="SHK141" s="5"/>
      <c r="SHL141" s="5"/>
      <c r="SHM141" s="5"/>
      <c r="SHN141" s="5"/>
      <c r="SHO141" s="5"/>
      <c r="SHP141" s="5"/>
      <c r="SHQ141" s="5"/>
      <c r="SHR141" s="5"/>
      <c r="SHS141" s="5"/>
      <c r="SHT141" s="5"/>
      <c r="SHU141" s="5"/>
      <c r="SHV141" s="5"/>
      <c r="SHW141" s="5"/>
      <c r="SHX141" s="5"/>
      <c r="SHY141" s="5"/>
      <c r="SHZ141" s="5"/>
      <c r="SIA141" s="5"/>
      <c r="SIB141" s="5"/>
      <c r="SIC141" s="5"/>
      <c r="SID141" s="5"/>
      <c r="SIE141" s="5"/>
      <c r="SIF141" s="5"/>
      <c r="SIG141" s="5"/>
      <c r="SIH141" s="5"/>
      <c r="SII141" s="5"/>
      <c r="SIJ141" s="5"/>
      <c r="SIK141" s="5"/>
      <c r="SIL141" s="5"/>
      <c r="SIM141" s="5"/>
      <c r="SIN141" s="5"/>
      <c r="SIO141" s="5"/>
      <c r="SIP141" s="5"/>
      <c r="SIQ141" s="5"/>
      <c r="SIR141" s="5"/>
      <c r="SIS141" s="5"/>
      <c r="SIT141" s="5"/>
      <c r="SIU141" s="5"/>
      <c r="SIV141" s="5"/>
      <c r="SIW141" s="5"/>
      <c r="SIX141" s="5"/>
      <c r="SIY141" s="5"/>
      <c r="SIZ141" s="5"/>
      <c r="SJA141" s="5"/>
      <c r="SJB141" s="5"/>
      <c r="SJC141" s="5"/>
      <c r="SJD141" s="5"/>
      <c r="SJE141" s="5"/>
      <c r="SJF141" s="5"/>
      <c r="SJG141" s="5"/>
      <c r="SJH141" s="5"/>
      <c r="SJI141" s="5"/>
      <c r="SJJ141" s="5"/>
      <c r="SJK141" s="5"/>
      <c r="SJL141" s="5"/>
      <c r="SJM141" s="5"/>
      <c r="SJN141" s="5"/>
      <c r="SJO141" s="5"/>
      <c r="SJP141" s="5"/>
      <c r="SJQ141" s="5"/>
      <c r="SJR141" s="5"/>
      <c r="SJS141" s="5"/>
      <c r="SJT141" s="5"/>
      <c r="SJU141" s="5"/>
      <c r="SJV141" s="5"/>
      <c r="SJW141" s="5"/>
      <c r="SJX141" s="5"/>
      <c r="SJY141" s="5"/>
      <c r="SJZ141" s="5"/>
      <c r="SKA141" s="5"/>
      <c r="SKB141" s="5"/>
      <c r="SKC141" s="5"/>
      <c r="SKD141" s="5"/>
      <c r="SKE141" s="5"/>
      <c r="SKF141" s="5"/>
      <c r="SKG141" s="5"/>
      <c r="SKH141" s="5"/>
      <c r="SKI141" s="5"/>
      <c r="SKJ141" s="5"/>
      <c r="SKK141" s="5"/>
      <c r="SKL141" s="5"/>
      <c r="SKM141" s="5"/>
      <c r="SKN141" s="5"/>
      <c r="SKO141" s="5"/>
      <c r="SKP141" s="5"/>
      <c r="SKQ141" s="5"/>
      <c r="SKR141" s="5"/>
      <c r="SKS141" s="5"/>
      <c r="SKT141" s="5"/>
      <c r="SKU141" s="5"/>
      <c r="SKV141" s="5"/>
      <c r="SKW141" s="5"/>
      <c r="SKX141" s="5"/>
      <c r="SKY141" s="5"/>
      <c r="SKZ141" s="5"/>
      <c r="SLA141" s="5"/>
      <c r="SLB141" s="5"/>
      <c r="SLC141" s="5"/>
      <c r="SLD141" s="5"/>
      <c r="SLE141" s="5"/>
      <c r="SLF141" s="5"/>
      <c r="SLG141" s="5"/>
      <c r="SLH141" s="5"/>
      <c r="SLI141" s="5"/>
      <c r="SLJ141" s="5"/>
      <c r="SLK141" s="5"/>
      <c r="SLL141" s="5"/>
      <c r="SLM141" s="5"/>
      <c r="SLN141" s="5"/>
      <c r="SLO141" s="5"/>
      <c r="SLP141" s="5"/>
      <c r="SLQ141" s="5"/>
      <c r="SLR141" s="5"/>
      <c r="SLS141" s="5"/>
      <c r="SLT141" s="5"/>
      <c r="SLU141" s="5"/>
      <c r="SLV141" s="5"/>
      <c r="SLW141" s="5"/>
      <c r="SLX141" s="5"/>
      <c r="SLY141" s="5"/>
      <c r="SLZ141" s="5"/>
      <c r="SMA141" s="5"/>
      <c r="SMB141" s="5"/>
      <c r="SMC141" s="5"/>
      <c r="SMD141" s="5"/>
      <c r="SME141" s="5"/>
      <c r="SMF141" s="5"/>
      <c r="SMG141" s="5"/>
      <c r="SMH141" s="5"/>
      <c r="SMI141" s="5"/>
      <c r="SMJ141" s="5"/>
      <c r="SMK141" s="5"/>
      <c r="SML141" s="5"/>
      <c r="SMM141" s="5"/>
      <c r="SMN141" s="5"/>
      <c r="SMO141" s="5"/>
      <c r="SMP141" s="5"/>
      <c r="SMQ141" s="5"/>
      <c r="SMR141" s="5"/>
      <c r="SMS141" s="5"/>
      <c r="SMT141" s="5"/>
      <c r="SMU141" s="5"/>
      <c r="SMV141" s="5"/>
      <c r="SMW141" s="5"/>
      <c r="SMX141" s="5"/>
      <c r="SMY141" s="5"/>
      <c r="SMZ141" s="5"/>
      <c r="SNA141" s="5"/>
      <c r="SNB141" s="5"/>
      <c r="SNC141" s="5"/>
      <c r="SND141" s="5"/>
      <c r="SNE141" s="5"/>
      <c r="SNF141" s="5"/>
      <c r="SNG141" s="5"/>
      <c r="SNH141" s="5"/>
      <c r="SNI141" s="5"/>
      <c r="SNJ141" s="5"/>
      <c r="SNK141" s="5"/>
      <c r="SNL141" s="5"/>
      <c r="SNM141" s="5"/>
      <c r="SNN141" s="5"/>
      <c r="SNO141" s="5"/>
      <c r="SNP141" s="5"/>
      <c r="SNQ141" s="5"/>
      <c r="SNR141" s="5"/>
      <c r="SNS141" s="5"/>
      <c r="SNT141" s="5"/>
      <c r="SNU141" s="5"/>
      <c r="SNV141" s="5"/>
      <c r="SNW141" s="5"/>
      <c r="SNX141" s="5"/>
      <c r="SNY141" s="5"/>
      <c r="SNZ141" s="5"/>
      <c r="SOA141" s="5"/>
      <c r="SOB141" s="5"/>
      <c r="SOC141" s="5"/>
      <c r="SOD141" s="5"/>
      <c r="SOE141" s="5"/>
      <c r="SOF141" s="5"/>
      <c r="SOG141" s="5"/>
      <c r="SOH141" s="5"/>
      <c r="SOI141" s="5"/>
      <c r="SOJ141" s="5"/>
      <c r="SOK141" s="5"/>
      <c r="SOL141" s="5"/>
      <c r="SOM141" s="5"/>
      <c r="SON141" s="5"/>
      <c r="SOO141" s="5"/>
      <c r="SOP141" s="5"/>
      <c r="SOQ141" s="5"/>
      <c r="SOR141" s="5"/>
      <c r="SOS141" s="5"/>
      <c r="SOT141" s="5"/>
      <c r="SOU141" s="5"/>
      <c r="SOV141" s="5"/>
      <c r="SOW141" s="5"/>
      <c r="SOX141" s="5"/>
      <c r="SOY141" s="5"/>
      <c r="SOZ141" s="5"/>
      <c r="SPA141" s="5"/>
      <c r="SPB141" s="5"/>
      <c r="SPC141" s="5"/>
      <c r="SPD141" s="5"/>
      <c r="SPE141" s="5"/>
      <c r="SPF141" s="5"/>
      <c r="SPG141" s="5"/>
      <c r="SPH141" s="5"/>
      <c r="SPI141" s="5"/>
      <c r="SPJ141" s="5"/>
      <c r="SPK141" s="5"/>
      <c r="SPL141" s="5"/>
      <c r="SPM141" s="5"/>
      <c r="SPN141" s="5"/>
      <c r="SPO141" s="5"/>
      <c r="SPP141" s="5"/>
      <c r="SPQ141" s="5"/>
      <c r="SPR141" s="5"/>
      <c r="SPS141" s="5"/>
      <c r="SPT141" s="5"/>
      <c r="SPU141" s="5"/>
      <c r="SPV141" s="5"/>
      <c r="SPW141" s="5"/>
      <c r="SPX141" s="5"/>
      <c r="SPY141" s="5"/>
      <c r="SPZ141" s="5"/>
      <c r="SQA141" s="5"/>
      <c r="SQB141" s="5"/>
      <c r="SQC141" s="5"/>
      <c r="SQD141" s="5"/>
      <c r="SQE141" s="5"/>
      <c r="SQF141" s="5"/>
      <c r="SQG141" s="5"/>
      <c r="SQH141" s="5"/>
      <c r="SQI141" s="5"/>
      <c r="SQJ141" s="5"/>
      <c r="SQK141" s="5"/>
      <c r="SQL141" s="5"/>
      <c r="SQM141" s="5"/>
      <c r="SQN141" s="5"/>
      <c r="SQO141" s="5"/>
      <c r="SQP141" s="5"/>
      <c r="SQQ141" s="5"/>
      <c r="SQR141" s="5"/>
      <c r="SQS141" s="5"/>
      <c r="SQT141" s="5"/>
      <c r="SQU141" s="5"/>
      <c r="SQV141" s="5"/>
      <c r="SQW141" s="5"/>
      <c r="SQX141" s="5"/>
      <c r="SQY141" s="5"/>
      <c r="SQZ141" s="5"/>
      <c r="SRA141" s="5"/>
      <c r="SRB141" s="5"/>
      <c r="SRC141" s="5"/>
      <c r="SRD141" s="5"/>
      <c r="SRE141" s="5"/>
      <c r="SRF141" s="5"/>
      <c r="SRG141" s="5"/>
      <c r="SRH141" s="5"/>
      <c r="SRI141" s="5"/>
      <c r="SRJ141" s="5"/>
      <c r="SRK141" s="5"/>
      <c r="SRL141" s="5"/>
      <c r="SRM141" s="5"/>
      <c r="SRN141" s="5"/>
      <c r="SRO141" s="5"/>
      <c r="SRP141" s="5"/>
      <c r="SRQ141" s="5"/>
      <c r="SRR141" s="5"/>
      <c r="SRS141" s="5"/>
      <c r="SRT141" s="5"/>
      <c r="SRU141" s="5"/>
      <c r="SRV141" s="5"/>
      <c r="SRW141" s="5"/>
      <c r="SRX141" s="5"/>
      <c r="SRY141" s="5"/>
      <c r="SRZ141" s="5"/>
      <c r="SSA141" s="5"/>
      <c r="SSB141" s="5"/>
      <c r="SSC141" s="5"/>
      <c r="SSD141" s="5"/>
      <c r="SSE141" s="5"/>
      <c r="SSF141" s="5"/>
      <c r="SSG141" s="5"/>
      <c r="SSH141" s="5"/>
      <c r="SSI141" s="5"/>
      <c r="SSJ141" s="5"/>
      <c r="SSK141" s="5"/>
      <c r="SSL141" s="5"/>
      <c r="SSM141" s="5"/>
      <c r="SSN141" s="5"/>
      <c r="SSO141" s="5"/>
      <c r="SSP141" s="5"/>
      <c r="SSQ141" s="5"/>
      <c r="SSR141" s="5"/>
      <c r="SSS141" s="5"/>
      <c r="SST141" s="5"/>
      <c r="SSU141" s="5"/>
      <c r="SSV141" s="5"/>
      <c r="SSW141" s="5"/>
      <c r="SSX141" s="5"/>
      <c r="SSY141" s="5"/>
      <c r="SSZ141" s="5"/>
      <c r="STA141" s="5"/>
      <c r="STB141" s="5"/>
      <c r="STC141" s="5"/>
      <c r="STD141" s="5"/>
      <c r="STE141" s="5"/>
      <c r="STF141" s="5"/>
      <c r="STG141" s="5"/>
      <c r="STH141" s="5"/>
      <c r="STI141" s="5"/>
      <c r="STJ141" s="5"/>
      <c r="STK141" s="5"/>
      <c r="STL141" s="5"/>
      <c r="STM141" s="5"/>
      <c r="STN141" s="5"/>
      <c r="STO141" s="5"/>
      <c r="STP141" s="5"/>
      <c r="STQ141" s="5"/>
      <c r="STR141" s="5"/>
      <c r="STS141" s="5"/>
      <c r="STT141" s="5"/>
      <c r="STU141" s="5"/>
      <c r="STV141" s="5"/>
      <c r="STW141" s="5"/>
      <c r="STX141" s="5"/>
      <c r="STY141" s="5"/>
      <c r="STZ141" s="5"/>
      <c r="SUA141" s="5"/>
      <c r="SUB141" s="5"/>
      <c r="SUC141" s="5"/>
      <c r="SUD141" s="5"/>
      <c r="SUE141" s="5"/>
      <c r="SUF141" s="5"/>
      <c r="SUG141" s="5"/>
      <c r="SUH141" s="5"/>
      <c r="SUI141" s="5"/>
      <c r="SUJ141" s="5"/>
      <c r="SUK141" s="5"/>
      <c r="SUL141" s="5"/>
      <c r="SUM141" s="5"/>
      <c r="SUN141" s="5"/>
      <c r="SUO141" s="5"/>
      <c r="SUP141" s="5"/>
      <c r="SUQ141" s="5"/>
      <c r="SUR141" s="5"/>
      <c r="SUS141" s="5"/>
      <c r="SUT141" s="5"/>
      <c r="SUU141" s="5"/>
      <c r="SUV141" s="5"/>
      <c r="SUW141" s="5"/>
      <c r="SUX141" s="5"/>
      <c r="SUY141" s="5"/>
      <c r="SUZ141" s="5"/>
      <c r="SVA141" s="5"/>
      <c r="SVB141" s="5"/>
      <c r="SVC141" s="5"/>
      <c r="SVD141" s="5"/>
      <c r="SVE141" s="5"/>
      <c r="SVF141" s="5"/>
      <c r="SVG141" s="5"/>
      <c r="SVH141" s="5"/>
      <c r="SVI141" s="5"/>
      <c r="SVJ141" s="5"/>
      <c r="SVK141" s="5"/>
      <c r="SVL141" s="5"/>
      <c r="SVM141" s="5"/>
      <c r="SVN141" s="5"/>
      <c r="SVO141" s="5"/>
      <c r="SVP141" s="5"/>
      <c r="SVQ141" s="5"/>
      <c r="SVR141" s="5"/>
      <c r="SVS141" s="5"/>
      <c r="SVT141" s="5"/>
      <c r="SVU141" s="5"/>
      <c r="SVV141" s="5"/>
      <c r="SVW141" s="5"/>
      <c r="SVX141" s="5"/>
      <c r="SVY141" s="5"/>
      <c r="SVZ141" s="5"/>
      <c r="SWA141" s="5"/>
      <c r="SWB141" s="5"/>
      <c r="SWC141" s="5"/>
      <c r="SWD141" s="5"/>
      <c r="SWE141" s="5"/>
      <c r="SWF141" s="5"/>
      <c r="SWG141" s="5"/>
      <c r="SWH141" s="5"/>
      <c r="SWI141" s="5"/>
      <c r="SWJ141" s="5"/>
      <c r="SWK141" s="5"/>
      <c r="SWL141" s="5"/>
      <c r="SWM141" s="5"/>
      <c r="SWN141" s="5"/>
      <c r="SWO141" s="5"/>
      <c r="SWP141" s="5"/>
      <c r="SWQ141" s="5"/>
      <c r="SWR141" s="5"/>
      <c r="SWS141" s="5"/>
      <c r="SWT141" s="5"/>
      <c r="SWU141" s="5"/>
      <c r="SWV141" s="5"/>
      <c r="SWW141" s="5"/>
      <c r="SWX141" s="5"/>
      <c r="SWY141" s="5"/>
      <c r="SWZ141" s="5"/>
      <c r="SXA141" s="5"/>
      <c r="SXB141" s="5"/>
      <c r="SXC141" s="5"/>
      <c r="SXD141" s="5"/>
      <c r="SXE141" s="5"/>
      <c r="SXF141" s="5"/>
      <c r="SXG141" s="5"/>
      <c r="SXH141" s="5"/>
      <c r="SXI141" s="5"/>
      <c r="SXJ141" s="5"/>
      <c r="SXK141" s="5"/>
      <c r="SXL141" s="5"/>
      <c r="SXM141" s="5"/>
      <c r="SXN141" s="5"/>
      <c r="SXO141" s="5"/>
      <c r="SXP141" s="5"/>
      <c r="SXQ141" s="5"/>
      <c r="SXR141" s="5"/>
      <c r="SXS141" s="5"/>
      <c r="SXT141" s="5"/>
      <c r="SXU141" s="5"/>
      <c r="SXV141" s="5"/>
      <c r="SXW141" s="5"/>
      <c r="SXX141" s="5"/>
      <c r="SXY141" s="5"/>
      <c r="SXZ141" s="5"/>
      <c r="SYA141" s="5"/>
      <c r="SYB141" s="5"/>
      <c r="SYC141" s="5"/>
      <c r="SYD141" s="5"/>
      <c r="SYE141" s="5"/>
      <c r="SYF141" s="5"/>
      <c r="SYG141" s="5"/>
      <c r="SYH141" s="5"/>
      <c r="SYI141" s="5"/>
      <c r="SYJ141" s="5"/>
      <c r="SYK141" s="5"/>
      <c r="SYL141" s="5"/>
      <c r="SYM141" s="5"/>
      <c r="SYN141" s="5"/>
      <c r="SYO141" s="5"/>
      <c r="SYP141" s="5"/>
      <c r="SYQ141" s="5"/>
      <c r="SYR141" s="5"/>
      <c r="SYS141" s="5"/>
      <c r="SYT141" s="5"/>
      <c r="SYU141" s="5"/>
      <c r="SYV141" s="5"/>
      <c r="SYW141" s="5"/>
      <c r="SYX141" s="5"/>
      <c r="SYY141" s="5"/>
      <c r="SYZ141" s="5"/>
      <c r="SZA141" s="5"/>
      <c r="SZB141" s="5"/>
      <c r="SZC141" s="5"/>
      <c r="SZD141" s="5"/>
      <c r="SZE141" s="5"/>
      <c r="SZF141" s="5"/>
      <c r="SZG141" s="5"/>
      <c r="SZH141" s="5"/>
      <c r="SZI141" s="5"/>
      <c r="SZJ141" s="5"/>
      <c r="SZK141" s="5"/>
      <c r="SZL141" s="5"/>
      <c r="SZM141" s="5"/>
      <c r="SZN141" s="5"/>
      <c r="SZO141" s="5"/>
      <c r="SZP141" s="5"/>
      <c r="SZQ141" s="5"/>
      <c r="SZR141" s="5"/>
      <c r="SZS141" s="5"/>
      <c r="SZT141" s="5"/>
      <c r="SZU141" s="5"/>
      <c r="SZV141" s="5"/>
      <c r="SZW141" s="5"/>
      <c r="SZX141" s="5"/>
      <c r="SZY141" s="5"/>
      <c r="SZZ141" s="5"/>
      <c r="TAA141" s="5"/>
      <c r="TAB141" s="5"/>
      <c r="TAC141" s="5"/>
      <c r="TAD141" s="5"/>
      <c r="TAE141" s="5"/>
      <c r="TAF141" s="5"/>
      <c r="TAG141" s="5"/>
      <c r="TAH141" s="5"/>
      <c r="TAI141" s="5"/>
      <c r="TAJ141" s="5"/>
      <c r="TAK141" s="5"/>
      <c r="TAL141" s="5"/>
      <c r="TAM141" s="5"/>
      <c r="TAN141" s="5"/>
      <c r="TAO141" s="5"/>
      <c r="TAP141" s="5"/>
      <c r="TAQ141" s="5"/>
      <c r="TAR141" s="5"/>
      <c r="TAS141" s="5"/>
      <c r="TAT141" s="5"/>
      <c r="TAU141" s="5"/>
      <c r="TAV141" s="5"/>
      <c r="TAW141" s="5"/>
      <c r="TAX141" s="5"/>
      <c r="TAY141" s="5"/>
      <c r="TAZ141" s="5"/>
      <c r="TBA141" s="5"/>
      <c r="TBB141" s="5"/>
      <c r="TBC141" s="5"/>
      <c r="TBD141" s="5"/>
      <c r="TBE141" s="5"/>
      <c r="TBF141" s="5"/>
      <c r="TBG141" s="5"/>
      <c r="TBH141" s="5"/>
      <c r="TBI141" s="5"/>
      <c r="TBJ141" s="5"/>
      <c r="TBK141" s="5"/>
      <c r="TBL141" s="5"/>
      <c r="TBM141" s="5"/>
      <c r="TBN141" s="5"/>
      <c r="TBO141" s="5"/>
      <c r="TBP141" s="5"/>
      <c r="TBQ141" s="5"/>
      <c r="TBR141" s="5"/>
      <c r="TBS141" s="5"/>
      <c r="TBT141" s="5"/>
      <c r="TBU141" s="5"/>
      <c r="TBV141" s="5"/>
      <c r="TBW141" s="5"/>
      <c r="TBX141" s="5"/>
      <c r="TBY141" s="5"/>
      <c r="TBZ141" s="5"/>
      <c r="TCA141" s="5"/>
      <c r="TCB141" s="5"/>
      <c r="TCC141" s="5"/>
      <c r="TCD141" s="5"/>
      <c r="TCE141" s="5"/>
      <c r="TCF141" s="5"/>
      <c r="TCG141" s="5"/>
      <c r="TCH141" s="5"/>
      <c r="TCI141" s="5"/>
      <c r="TCJ141" s="5"/>
      <c r="TCK141" s="5"/>
      <c r="TCL141" s="5"/>
      <c r="TCM141" s="5"/>
      <c r="TCN141" s="5"/>
      <c r="TCO141" s="5"/>
      <c r="TCP141" s="5"/>
      <c r="TCQ141" s="5"/>
      <c r="TCR141" s="5"/>
      <c r="TCS141" s="5"/>
      <c r="TCT141" s="5"/>
      <c r="TCU141" s="5"/>
      <c r="TCV141" s="5"/>
      <c r="TCW141" s="5"/>
      <c r="TCX141" s="5"/>
      <c r="TCY141" s="5"/>
      <c r="TCZ141" s="5"/>
      <c r="TDA141" s="5"/>
      <c r="TDB141" s="5"/>
      <c r="TDC141" s="5"/>
      <c r="TDD141" s="5"/>
      <c r="TDE141" s="5"/>
      <c r="TDF141" s="5"/>
      <c r="TDG141" s="5"/>
      <c r="TDH141" s="5"/>
      <c r="TDI141" s="5"/>
      <c r="TDJ141" s="5"/>
      <c r="TDK141" s="5"/>
      <c r="TDL141" s="5"/>
      <c r="TDM141" s="5"/>
      <c r="TDN141" s="5"/>
      <c r="TDO141" s="5"/>
      <c r="TDP141" s="5"/>
      <c r="TDQ141" s="5"/>
      <c r="TDR141" s="5"/>
      <c r="TDS141" s="5"/>
      <c r="TDT141" s="5"/>
      <c r="TDU141" s="5"/>
      <c r="TDV141" s="5"/>
      <c r="TDW141" s="5"/>
      <c r="TDX141" s="5"/>
      <c r="TDY141" s="5"/>
      <c r="TDZ141" s="5"/>
      <c r="TEA141" s="5"/>
      <c r="TEB141" s="5"/>
      <c r="TEC141" s="5"/>
      <c r="TED141" s="5"/>
      <c r="TEE141" s="5"/>
      <c r="TEF141" s="5"/>
      <c r="TEG141" s="5"/>
      <c r="TEH141" s="5"/>
      <c r="TEI141" s="5"/>
      <c r="TEJ141" s="5"/>
      <c r="TEK141" s="5"/>
      <c r="TEL141" s="5"/>
      <c r="TEM141" s="5"/>
      <c r="TEN141" s="5"/>
      <c r="TEO141" s="5"/>
      <c r="TEP141" s="5"/>
      <c r="TEQ141" s="5"/>
      <c r="TER141" s="5"/>
      <c r="TES141" s="5"/>
      <c r="TET141" s="5"/>
      <c r="TEU141" s="5"/>
      <c r="TEV141" s="5"/>
      <c r="TEW141" s="5"/>
      <c r="TEX141" s="5"/>
      <c r="TEY141" s="5"/>
      <c r="TEZ141" s="5"/>
      <c r="TFA141" s="5"/>
      <c r="TFB141" s="5"/>
      <c r="TFC141" s="5"/>
      <c r="TFD141" s="5"/>
      <c r="TFE141" s="5"/>
      <c r="TFF141" s="5"/>
      <c r="TFG141" s="5"/>
      <c r="TFH141" s="5"/>
      <c r="TFI141" s="5"/>
      <c r="TFJ141" s="5"/>
      <c r="TFK141" s="5"/>
      <c r="TFL141" s="5"/>
      <c r="TFM141" s="5"/>
      <c r="TFN141" s="5"/>
      <c r="TFO141" s="5"/>
      <c r="TFP141" s="5"/>
      <c r="TFQ141" s="5"/>
      <c r="TFR141" s="5"/>
      <c r="TFS141" s="5"/>
      <c r="TFT141" s="5"/>
      <c r="TFU141" s="5"/>
      <c r="TFV141" s="5"/>
      <c r="TFW141" s="5"/>
      <c r="TFX141" s="5"/>
      <c r="TFY141" s="5"/>
      <c r="TFZ141" s="5"/>
      <c r="TGA141" s="5"/>
      <c r="TGB141" s="5"/>
      <c r="TGC141" s="5"/>
      <c r="TGD141" s="5"/>
      <c r="TGE141" s="5"/>
      <c r="TGF141" s="5"/>
      <c r="TGG141" s="5"/>
      <c r="TGH141" s="5"/>
      <c r="TGI141" s="5"/>
      <c r="TGJ141" s="5"/>
      <c r="TGK141" s="5"/>
      <c r="TGL141" s="5"/>
      <c r="TGM141" s="5"/>
      <c r="TGN141" s="5"/>
      <c r="TGO141" s="5"/>
      <c r="TGP141" s="5"/>
      <c r="TGQ141" s="5"/>
      <c r="TGR141" s="5"/>
      <c r="TGS141" s="5"/>
      <c r="TGT141" s="5"/>
      <c r="TGU141" s="5"/>
      <c r="TGV141" s="5"/>
      <c r="TGW141" s="5"/>
      <c r="TGX141" s="5"/>
      <c r="TGY141" s="5"/>
      <c r="TGZ141" s="5"/>
      <c r="THA141" s="5"/>
      <c r="THB141" s="5"/>
      <c r="THC141" s="5"/>
      <c r="THD141" s="5"/>
      <c r="THE141" s="5"/>
      <c r="THF141" s="5"/>
      <c r="THG141" s="5"/>
      <c r="THH141" s="5"/>
      <c r="THI141" s="5"/>
      <c r="THJ141" s="5"/>
      <c r="THK141" s="5"/>
      <c r="THL141" s="5"/>
      <c r="THM141" s="5"/>
      <c r="THN141" s="5"/>
      <c r="THO141" s="5"/>
      <c r="THP141" s="5"/>
      <c r="THQ141" s="5"/>
      <c r="THR141" s="5"/>
      <c r="THS141" s="5"/>
      <c r="THT141" s="5"/>
      <c r="THU141" s="5"/>
      <c r="THV141" s="5"/>
      <c r="THW141" s="5"/>
      <c r="THX141" s="5"/>
      <c r="THY141" s="5"/>
      <c r="THZ141" s="5"/>
      <c r="TIA141" s="5"/>
      <c r="TIB141" s="5"/>
      <c r="TIC141" s="5"/>
      <c r="TID141" s="5"/>
      <c r="TIE141" s="5"/>
      <c r="TIF141" s="5"/>
      <c r="TIG141" s="5"/>
      <c r="TIH141" s="5"/>
      <c r="TII141" s="5"/>
      <c r="TIJ141" s="5"/>
      <c r="TIK141" s="5"/>
      <c r="TIL141" s="5"/>
      <c r="TIM141" s="5"/>
      <c r="TIN141" s="5"/>
      <c r="TIO141" s="5"/>
      <c r="TIP141" s="5"/>
      <c r="TIQ141" s="5"/>
      <c r="TIR141" s="5"/>
      <c r="TIS141" s="5"/>
      <c r="TIT141" s="5"/>
      <c r="TIU141" s="5"/>
      <c r="TIV141" s="5"/>
      <c r="TIW141" s="5"/>
      <c r="TIX141" s="5"/>
      <c r="TIY141" s="5"/>
      <c r="TIZ141" s="5"/>
      <c r="TJA141" s="5"/>
      <c r="TJB141" s="5"/>
      <c r="TJC141" s="5"/>
      <c r="TJD141" s="5"/>
      <c r="TJE141" s="5"/>
      <c r="TJF141" s="5"/>
      <c r="TJG141" s="5"/>
      <c r="TJH141" s="5"/>
      <c r="TJI141" s="5"/>
      <c r="TJJ141" s="5"/>
      <c r="TJK141" s="5"/>
      <c r="TJL141" s="5"/>
      <c r="TJM141" s="5"/>
      <c r="TJN141" s="5"/>
      <c r="TJO141" s="5"/>
      <c r="TJP141" s="5"/>
      <c r="TJQ141" s="5"/>
      <c r="TJR141" s="5"/>
      <c r="TJS141" s="5"/>
      <c r="TJT141" s="5"/>
      <c r="TJU141" s="5"/>
      <c r="TJV141" s="5"/>
      <c r="TJW141" s="5"/>
      <c r="TJX141" s="5"/>
      <c r="TJY141" s="5"/>
      <c r="TJZ141" s="5"/>
      <c r="TKA141" s="5"/>
      <c r="TKB141" s="5"/>
      <c r="TKC141" s="5"/>
      <c r="TKD141" s="5"/>
      <c r="TKE141" s="5"/>
      <c r="TKF141" s="5"/>
      <c r="TKG141" s="5"/>
      <c r="TKH141" s="5"/>
      <c r="TKI141" s="5"/>
      <c r="TKJ141" s="5"/>
      <c r="TKK141" s="5"/>
      <c r="TKL141" s="5"/>
      <c r="TKM141" s="5"/>
      <c r="TKN141" s="5"/>
      <c r="TKO141" s="5"/>
      <c r="TKP141" s="5"/>
      <c r="TKQ141" s="5"/>
      <c r="TKR141" s="5"/>
      <c r="TKS141" s="5"/>
      <c r="TKT141" s="5"/>
      <c r="TKU141" s="5"/>
      <c r="TKV141" s="5"/>
      <c r="TKW141" s="5"/>
      <c r="TKX141" s="5"/>
      <c r="TKY141" s="5"/>
      <c r="TKZ141" s="5"/>
      <c r="TLA141" s="5"/>
      <c r="TLB141" s="5"/>
      <c r="TLC141" s="5"/>
      <c r="TLD141" s="5"/>
      <c r="TLE141" s="5"/>
      <c r="TLF141" s="5"/>
      <c r="TLG141" s="5"/>
      <c r="TLH141" s="5"/>
      <c r="TLI141" s="5"/>
      <c r="TLJ141" s="5"/>
      <c r="TLK141" s="5"/>
      <c r="TLL141" s="5"/>
      <c r="TLM141" s="5"/>
      <c r="TLN141" s="5"/>
      <c r="TLO141" s="5"/>
      <c r="TLP141" s="5"/>
      <c r="TLQ141" s="5"/>
      <c r="TLR141" s="5"/>
      <c r="TLS141" s="5"/>
      <c r="TLT141" s="5"/>
      <c r="TLU141" s="5"/>
      <c r="TLV141" s="5"/>
      <c r="TLW141" s="5"/>
      <c r="TLX141" s="5"/>
      <c r="TLY141" s="5"/>
      <c r="TLZ141" s="5"/>
      <c r="TMA141" s="5"/>
      <c r="TMB141" s="5"/>
      <c r="TMC141" s="5"/>
      <c r="TMD141" s="5"/>
      <c r="TME141" s="5"/>
      <c r="TMF141" s="5"/>
      <c r="TMG141" s="5"/>
      <c r="TMH141" s="5"/>
      <c r="TMI141" s="5"/>
      <c r="TMJ141" s="5"/>
      <c r="TMK141" s="5"/>
      <c r="TML141" s="5"/>
      <c r="TMM141" s="5"/>
      <c r="TMN141" s="5"/>
      <c r="TMO141" s="5"/>
      <c r="TMP141" s="5"/>
      <c r="TMQ141" s="5"/>
      <c r="TMR141" s="5"/>
      <c r="TMS141" s="5"/>
      <c r="TMT141" s="5"/>
      <c r="TMU141" s="5"/>
      <c r="TMV141" s="5"/>
      <c r="TMW141" s="5"/>
      <c r="TMX141" s="5"/>
      <c r="TMY141" s="5"/>
      <c r="TMZ141" s="5"/>
      <c r="TNA141" s="5"/>
      <c r="TNB141" s="5"/>
      <c r="TNC141" s="5"/>
      <c r="TND141" s="5"/>
      <c r="TNE141" s="5"/>
      <c r="TNF141" s="5"/>
      <c r="TNG141" s="5"/>
      <c r="TNH141" s="5"/>
      <c r="TNI141" s="5"/>
      <c r="TNJ141" s="5"/>
      <c r="TNK141" s="5"/>
      <c r="TNL141" s="5"/>
      <c r="TNM141" s="5"/>
      <c r="TNN141" s="5"/>
      <c r="TNO141" s="5"/>
      <c r="TNP141" s="5"/>
      <c r="TNQ141" s="5"/>
      <c r="TNR141" s="5"/>
      <c r="TNS141" s="5"/>
      <c r="TNT141" s="5"/>
      <c r="TNU141" s="5"/>
      <c r="TNV141" s="5"/>
      <c r="TNW141" s="5"/>
      <c r="TNX141" s="5"/>
      <c r="TNY141" s="5"/>
      <c r="TNZ141" s="5"/>
      <c r="TOA141" s="5"/>
      <c r="TOB141" s="5"/>
      <c r="TOC141" s="5"/>
      <c r="TOD141" s="5"/>
      <c r="TOE141" s="5"/>
      <c r="TOF141" s="5"/>
      <c r="TOG141" s="5"/>
      <c r="TOH141" s="5"/>
      <c r="TOI141" s="5"/>
      <c r="TOJ141" s="5"/>
      <c r="TOK141" s="5"/>
      <c r="TOL141" s="5"/>
      <c r="TOM141" s="5"/>
      <c r="TON141" s="5"/>
      <c r="TOO141" s="5"/>
      <c r="TOP141" s="5"/>
      <c r="TOQ141" s="5"/>
      <c r="TOR141" s="5"/>
      <c r="TOS141" s="5"/>
      <c r="TOT141" s="5"/>
      <c r="TOU141" s="5"/>
      <c r="TOV141" s="5"/>
      <c r="TOW141" s="5"/>
      <c r="TOX141" s="5"/>
      <c r="TOY141" s="5"/>
      <c r="TOZ141" s="5"/>
      <c r="TPA141" s="5"/>
      <c r="TPB141" s="5"/>
      <c r="TPC141" s="5"/>
      <c r="TPD141" s="5"/>
      <c r="TPE141" s="5"/>
      <c r="TPF141" s="5"/>
      <c r="TPG141" s="5"/>
      <c r="TPH141" s="5"/>
      <c r="TPI141" s="5"/>
      <c r="TPJ141" s="5"/>
      <c r="TPK141" s="5"/>
      <c r="TPL141" s="5"/>
      <c r="TPM141" s="5"/>
      <c r="TPN141" s="5"/>
      <c r="TPO141" s="5"/>
      <c r="TPP141" s="5"/>
      <c r="TPQ141" s="5"/>
      <c r="TPR141" s="5"/>
      <c r="TPS141" s="5"/>
      <c r="TPT141" s="5"/>
      <c r="TPU141" s="5"/>
      <c r="TPV141" s="5"/>
      <c r="TPW141" s="5"/>
      <c r="TPX141" s="5"/>
      <c r="TPY141" s="5"/>
      <c r="TPZ141" s="5"/>
      <c r="TQA141" s="5"/>
      <c r="TQB141" s="5"/>
      <c r="TQC141" s="5"/>
      <c r="TQD141" s="5"/>
      <c r="TQE141" s="5"/>
      <c r="TQF141" s="5"/>
      <c r="TQG141" s="5"/>
      <c r="TQH141" s="5"/>
      <c r="TQI141" s="5"/>
      <c r="TQJ141" s="5"/>
      <c r="TQK141" s="5"/>
      <c r="TQL141" s="5"/>
      <c r="TQM141" s="5"/>
      <c r="TQN141" s="5"/>
      <c r="TQO141" s="5"/>
      <c r="TQP141" s="5"/>
      <c r="TQQ141" s="5"/>
      <c r="TQR141" s="5"/>
      <c r="TQS141" s="5"/>
      <c r="TQT141" s="5"/>
      <c r="TQU141" s="5"/>
      <c r="TQV141" s="5"/>
      <c r="TQW141" s="5"/>
      <c r="TQX141" s="5"/>
      <c r="TQY141" s="5"/>
      <c r="TQZ141" s="5"/>
      <c r="TRA141" s="5"/>
      <c r="TRB141" s="5"/>
      <c r="TRC141" s="5"/>
      <c r="TRD141" s="5"/>
      <c r="TRE141" s="5"/>
      <c r="TRF141" s="5"/>
      <c r="TRG141" s="5"/>
      <c r="TRH141" s="5"/>
      <c r="TRI141" s="5"/>
      <c r="TRJ141" s="5"/>
      <c r="TRK141" s="5"/>
      <c r="TRL141" s="5"/>
      <c r="TRM141" s="5"/>
      <c r="TRN141" s="5"/>
      <c r="TRO141" s="5"/>
      <c r="TRP141" s="5"/>
      <c r="TRQ141" s="5"/>
      <c r="TRR141" s="5"/>
      <c r="TRS141" s="5"/>
      <c r="TRT141" s="5"/>
      <c r="TRU141" s="5"/>
      <c r="TRV141" s="5"/>
      <c r="TRW141" s="5"/>
      <c r="TRX141" s="5"/>
      <c r="TRY141" s="5"/>
      <c r="TRZ141" s="5"/>
      <c r="TSA141" s="5"/>
      <c r="TSB141" s="5"/>
      <c r="TSC141" s="5"/>
      <c r="TSD141" s="5"/>
      <c r="TSE141" s="5"/>
      <c r="TSF141" s="5"/>
      <c r="TSG141" s="5"/>
      <c r="TSH141" s="5"/>
      <c r="TSI141" s="5"/>
      <c r="TSJ141" s="5"/>
      <c r="TSK141" s="5"/>
      <c r="TSL141" s="5"/>
      <c r="TSM141" s="5"/>
      <c r="TSN141" s="5"/>
      <c r="TSO141" s="5"/>
      <c r="TSP141" s="5"/>
      <c r="TSQ141" s="5"/>
      <c r="TSR141" s="5"/>
      <c r="TSS141" s="5"/>
      <c r="TST141" s="5"/>
      <c r="TSU141" s="5"/>
      <c r="TSV141" s="5"/>
      <c r="TSW141" s="5"/>
      <c r="TSX141" s="5"/>
      <c r="TSY141" s="5"/>
      <c r="TSZ141" s="5"/>
      <c r="TTA141" s="5"/>
      <c r="TTB141" s="5"/>
      <c r="TTC141" s="5"/>
      <c r="TTD141" s="5"/>
      <c r="TTE141" s="5"/>
      <c r="TTF141" s="5"/>
      <c r="TTG141" s="5"/>
      <c r="TTH141" s="5"/>
      <c r="TTI141" s="5"/>
      <c r="TTJ141" s="5"/>
      <c r="TTK141" s="5"/>
      <c r="TTL141" s="5"/>
      <c r="TTM141" s="5"/>
      <c r="TTN141" s="5"/>
      <c r="TTO141" s="5"/>
      <c r="TTP141" s="5"/>
      <c r="TTQ141" s="5"/>
      <c r="TTR141" s="5"/>
      <c r="TTS141" s="5"/>
      <c r="TTT141" s="5"/>
      <c r="TTU141" s="5"/>
      <c r="TTV141" s="5"/>
      <c r="TTW141" s="5"/>
      <c r="TTX141" s="5"/>
      <c r="TTY141" s="5"/>
      <c r="TTZ141" s="5"/>
      <c r="TUA141" s="5"/>
      <c r="TUB141" s="5"/>
      <c r="TUC141" s="5"/>
      <c r="TUD141" s="5"/>
      <c r="TUE141" s="5"/>
      <c r="TUF141" s="5"/>
      <c r="TUG141" s="5"/>
      <c r="TUH141" s="5"/>
      <c r="TUI141" s="5"/>
      <c r="TUJ141" s="5"/>
      <c r="TUK141" s="5"/>
      <c r="TUL141" s="5"/>
      <c r="TUM141" s="5"/>
      <c r="TUN141" s="5"/>
      <c r="TUO141" s="5"/>
      <c r="TUP141" s="5"/>
      <c r="TUQ141" s="5"/>
      <c r="TUR141" s="5"/>
      <c r="TUS141" s="5"/>
      <c r="TUT141" s="5"/>
      <c r="TUU141" s="5"/>
      <c r="TUV141" s="5"/>
      <c r="TUW141" s="5"/>
      <c r="TUX141" s="5"/>
      <c r="TUY141" s="5"/>
      <c r="TUZ141" s="5"/>
      <c r="TVA141" s="5"/>
      <c r="TVB141" s="5"/>
      <c r="TVC141" s="5"/>
      <c r="TVD141" s="5"/>
      <c r="TVE141" s="5"/>
      <c r="TVF141" s="5"/>
      <c r="TVG141" s="5"/>
      <c r="TVH141" s="5"/>
      <c r="TVI141" s="5"/>
      <c r="TVJ141" s="5"/>
      <c r="TVK141" s="5"/>
      <c r="TVL141" s="5"/>
      <c r="TVM141" s="5"/>
      <c r="TVN141" s="5"/>
      <c r="TVO141" s="5"/>
      <c r="TVP141" s="5"/>
      <c r="TVQ141" s="5"/>
      <c r="TVR141" s="5"/>
      <c r="TVS141" s="5"/>
      <c r="TVT141" s="5"/>
      <c r="TVU141" s="5"/>
      <c r="TVV141" s="5"/>
      <c r="TVW141" s="5"/>
      <c r="TVX141" s="5"/>
      <c r="TVY141" s="5"/>
      <c r="TVZ141" s="5"/>
      <c r="TWA141" s="5"/>
      <c r="TWB141" s="5"/>
      <c r="TWC141" s="5"/>
      <c r="TWD141" s="5"/>
      <c r="TWE141" s="5"/>
      <c r="TWF141" s="5"/>
      <c r="TWG141" s="5"/>
      <c r="TWH141" s="5"/>
      <c r="TWI141" s="5"/>
      <c r="TWJ141" s="5"/>
      <c r="TWK141" s="5"/>
      <c r="TWL141" s="5"/>
      <c r="TWM141" s="5"/>
      <c r="TWN141" s="5"/>
      <c r="TWO141" s="5"/>
      <c r="TWP141" s="5"/>
      <c r="TWQ141" s="5"/>
      <c r="TWR141" s="5"/>
      <c r="TWS141" s="5"/>
      <c r="TWT141" s="5"/>
      <c r="TWU141" s="5"/>
      <c r="TWV141" s="5"/>
      <c r="TWW141" s="5"/>
      <c r="TWX141" s="5"/>
      <c r="TWY141" s="5"/>
      <c r="TWZ141" s="5"/>
      <c r="TXA141" s="5"/>
      <c r="TXB141" s="5"/>
      <c r="TXC141" s="5"/>
      <c r="TXD141" s="5"/>
      <c r="TXE141" s="5"/>
      <c r="TXF141" s="5"/>
      <c r="TXG141" s="5"/>
      <c r="TXH141" s="5"/>
      <c r="TXI141" s="5"/>
      <c r="TXJ141" s="5"/>
      <c r="TXK141" s="5"/>
      <c r="TXL141" s="5"/>
      <c r="TXM141" s="5"/>
      <c r="TXN141" s="5"/>
      <c r="TXO141" s="5"/>
      <c r="TXP141" s="5"/>
      <c r="TXQ141" s="5"/>
      <c r="TXR141" s="5"/>
      <c r="TXS141" s="5"/>
      <c r="TXT141" s="5"/>
      <c r="TXU141" s="5"/>
      <c r="TXV141" s="5"/>
      <c r="TXW141" s="5"/>
      <c r="TXX141" s="5"/>
      <c r="TXY141" s="5"/>
      <c r="TXZ141" s="5"/>
      <c r="TYA141" s="5"/>
      <c r="TYB141" s="5"/>
      <c r="TYC141" s="5"/>
      <c r="TYD141" s="5"/>
      <c r="TYE141" s="5"/>
      <c r="TYF141" s="5"/>
      <c r="TYG141" s="5"/>
      <c r="TYH141" s="5"/>
      <c r="TYI141" s="5"/>
      <c r="TYJ141" s="5"/>
      <c r="TYK141" s="5"/>
      <c r="TYL141" s="5"/>
      <c r="TYM141" s="5"/>
      <c r="TYN141" s="5"/>
      <c r="TYO141" s="5"/>
      <c r="TYP141" s="5"/>
      <c r="TYQ141" s="5"/>
      <c r="TYR141" s="5"/>
      <c r="TYS141" s="5"/>
      <c r="TYT141" s="5"/>
      <c r="TYU141" s="5"/>
      <c r="TYV141" s="5"/>
      <c r="TYW141" s="5"/>
      <c r="TYX141" s="5"/>
      <c r="TYY141" s="5"/>
      <c r="TYZ141" s="5"/>
      <c r="TZA141" s="5"/>
      <c r="TZB141" s="5"/>
      <c r="TZC141" s="5"/>
      <c r="TZD141" s="5"/>
      <c r="TZE141" s="5"/>
      <c r="TZF141" s="5"/>
      <c r="TZG141" s="5"/>
      <c r="TZH141" s="5"/>
      <c r="TZI141" s="5"/>
      <c r="TZJ141" s="5"/>
      <c r="TZK141" s="5"/>
      <c r="TZL141" s="5"/>
      <c r="TZM141" s="5"/>
      <c r="TZN141" s="5"/>
      <c r="TZO141" s="5"/>
      <c r="TZP141" s="5"/>
      <c r="TZQ141" s="5"/>
      <c r="TZR141" s="5"/>
      <c r="TZS141" s="5"/>
      <c r="TZT141" s="5"/>
      <c r="TZU141" s="5"/>
      <c r="TZV141" s="5"/>
      <c r="TZW141" s="5"/>
      <c r="TZX141" s="5"/>
      <c r="TZY141" s="5"/>
      <c r="TZZ141" s="5"/>
      <c r="UAA141" s="5"/>
      <c r="UAB141" s="5"/>
      <c r="UAC141" s="5"/>
      <c r="UAD141" s="5"/>
      <c r="UAE141" s="5"/>
      <c r="UAF141" s="5"/>
      <c r="UAG141" s="5"/>
      <c r="UAH141" s="5"/>
      <c r="UAI141" s="5"/>
      <c r="UAJ141" s="5"/>
      <c r="UAK141" s="5"/>
      <c r="UAL141" s="5"/>
      <c r="UAM141" s="5"/>
      <c r="UAN141" s="5"/>
      <c r="UAO141" s="5"/>
      <c r="UAP141" s="5"/>
      <c r="UAQ141" s="5"/>
      <c r="UAR141" s="5"/>
      <c r="UAS141" s="5"/>
      <c r="UAT141" s="5"/>
      <c r="UAU141" s="5"/>
      <c r="UAV141" s="5"/>
      <c r="UAW141" s="5"/>
      <c r="UAX141" s="5"/>
      <c r="UAY141" s="5"/>
      <c r="UAZ141" s="5"/>
      <c r="UBA141" s="5"/>
      <c r="UBB141" s="5"/>
      <c r="UBC141" s="5"/>
      <c r="UBD141" s="5"/>
      <c r="UBE141" s="5"/>
      <c r="UBF141" s="5"/>
      <c r="UBG141" s="5"/>
      <c r="UBH141" s="5"/>
      <c r="UBI141" s="5"/>
      <c r="UBJ141" s="5"/>
      <c r="UBK141" s="5"/>
      <c r="UBL141" s="5"/>
      <c r="UBM141" s="5"/>
      <c r="UBN141" s="5"/>
      <c r="UBO141" s="5"/>
      <c r="UBP141" s="5"/>
      <c r="UBQ141" s="5"/>
      <c r="UBR141" s="5"/>
      <c r="UBS141" s="5"/>
      <c r="UBT141" s="5"/>
      <c r="UBU141" s="5"/>
      <c r="UBV141" s="5"/>
      <c r="UBW141" s="5"/>
      <c r="UBX141" s="5"/>
      <c r="UBY141" s="5"/>
      <c r="UBZ141" s="5"/>
      <c r="UCA141" s="5"/>
      <c r="UCB141" s="5"/>
      <c r="UCC141" s="5"/>
      <c r="UCD141" s="5"/>
      <c r="UCE141" s="5"/>
      <c r="UCF141" s="5"/>
      <c r="UCG141" s="5"/>
      <c r="UCH141" s="5"/>
      <c r="UCI141" s="5"/>
      <c r="UCJ141" s="5"/>
      <c r="UCK141" s="5"/>
      <c r="UCL141" s="5"/>
      <c r="UCM141" s="5"/>
      <c r="UCN141" s="5"/>
      <c r="UCO141" s="5"/>
      <c r="UCP141" s="5"/>
      <c r="UCQ141" s="5"/>
      <c r="UCR141" s="5"/>
      <c r="UCS141" s="5"/>
      <c r="UCT141" s="5"/>
      <c r="UCU141" s="5"/>
      <c r="UCV141" s="5"/>
      <c r="UCW141" s="5"/>
      <c r="UCX141" s="5"/>
      <c r="UCY141" s="5"/>
      <c r="UCZ141" s="5"/>
      <c r="UDA141" s="5"/>
      <c r="UDB141" s="5"/>
      <c r="UDC141" s="5"/>
      <c r="UDD141" s="5"/>
      <c r="UDE141" s="5"/>
      <c r="UDF141" s="5"/>
      <c r="UDG141" s="5"/>
      <c r="UDH141" s="5"/>
      <c r="UDI141" s="5"/>
      <c r="UDJ141" s="5"/>
      <c r="UDK141" s="5"/>
      <c r="UDL141" s="5"/>
      <c r="UDM141" s="5"/>
      <c r="UDN141" s="5"/>
      <c r="UDO141" s="5"/>
      <c r="UDP141" s="5"/>
      <c r="UDQ141" s="5"/>
      <c r="UDR141" s="5"/>
      <c r="UDS141" s="5"/>
      <c r="UDT141" s="5"/>
      <c r="UDU141" s="5"/>
      <c r="UDV141" s="5"/>
      <c r="UDW141" s="5"/>
      <c r="UDX141" s="5"/>
      <c r="UDY141" s="5"/>
      <c r="UDZ141" s="5"/>
      <c r="UEA141" s="5"/>
      <c r="UEB141" s="5"/>
      <c r="UEC141" s="5"/>
      <c r="UED141" s="5"/>
      <c r="UEE141" s="5"/>
      <c r="UEF141" s="5"/>
      <c r="UEG141" s="5"/>
      <c r="UEH141" s="5"/>
      <c r="UEI141" s="5"/>
      <c r="UEJ141" s="5"/>
      <c r="UEK141" s="5"/>
      <c r="UEL141" s="5"/>
      <c r="UEM141" s="5"/>
      <c r="UEN141" s="5"/>
      <c r="UEO141" s="5"/>
      <c r="UEP141" s="5"/>
      <c r="UEQ141" s="5"/>
      <c r="UER141" s="5"/>
      <c r="UES141" s="5"/>
      <c r="UET141" s="5"/>
      <c r="UEU141" s="5"/>
      <c r="UEV141" s="5"/>
      <c r="UEW141" s="5"/>
      <c r="UEX141" s="5"/>
      <c r="UEY141" s="5"/>
      <c r="UEZ141" s="5"/>
      <c r="UFA141" s="5"/>
      <c r="UFB141" s="5"/>
      <c r="UFC141" s="5"/>
      <c r="UFD141" s="5"/>
      <c r="UFE141" s="5"/>
      <c r="UFF141" s="5"/>
      <c r="UFG141" s="5"/>
      <c r="UFH141" s="5"/>
      <c r="UFI141" s="5"/>
      <c r="UFJ141" s="5"/>
      <c r="UFK141" s="5"/>
      <c r="UFL141" s="5"/>
      <c r="UFM141" s="5"/>
      <c r="UFN141" s="5"/>
      <c r="UFO141" s="5"/>
      <c r="UFP141" s="5"/>
      <c r="UFQ141" s="5"/>
      <c r="UFR141" s="5"/>
      <c r="UFS141" s="5"/>
      <c r="UFT141" s="5"/>
      <c r="UFU141" s="5"/>
      <c r="UFV141" s="5"/>
      <c r="UFW141" s="5"/>
      <c r="UFX141" s="5"/>
      <c r="UFY141" s="5"/>
      <c r="UFZ141" s="5"/>
      <c r="UGA141" s="5"/>
      <c r="UGB141" s="5"/>
      <c r="UGC141" s="5"/>
      <c r="UGD141" s="5"/>
      <c r="UGE141" s="5"/>
      <c r="UGF141" s="5"/>
      <c r="UGG141" s="5"/>
      <c r="UGH141" s="5"/>
      <c r="UGI141" s="5"/>
      <c r="UGJ141" s="5"/>
      <c r="UGK141" s="5"/>
      <c r="UGL141" s="5"/>
      <c r="UGM141" s="5"/>
      <c r="UGN141" s="5"/>
      <c r="UGO141" s="5"/>
      <c r="UGP141" s="5"/>
      <c r="UGQ141" s="5"/>
      <c r="UGR141" s="5"/>
      <c r="UGS141" s="5"/>
      <c r="UGT141" s="5"/>
      <c r="UGU141" s="5"/>
      <c r="UGV141" s="5"/>
      <c r="UGW141" s="5"/>
      <c r="UGX141" s="5"/>
      <c r="UGY141" s="5"/>
      <c r="UGZ141" s="5"/>
      <c r="UHA141" s="5"/>
      <c r="UHB141" s="5"/>
      <c r="UHC141" s="5"/>
      <c r="UHD141" s="5"/>
      <c r="UHE141" s="5"/>
      <c r="UHF141" s="5"/>
      <c r="UHG141" s="5"/>
      <c r="UHH141" s="5"/>
      <c r="UHI141" s="5"/>
      <c r="UHJ141" s="5"/>
      <c r="UHK141" s="5"/>
      <c r="UHL141" s="5"/>
      <c r="UHM141" s="5"/>
      <c r="UHN141" s="5"/>
      <c r="UHO141" s="5"/>
      <c r="UHP141" s="5"/>
      <c r="UHQ141" s="5"/>
      <c r="UHR141" s="5"/>
      <c r="UHS141" s="5"/>
      <c r="UHT141" s="5"/>
      <c r="UHU141" s="5"/>
      <c r="UHV141" s="5"/>
      <c r="UHW141" s="5"/>
      <c r="UHX141" s="5"/>
      <c r="UHY141" s="5"/>
      <c r="UHZ141" s="5"/>
      <c r="UIA141" s="5"/>
      <c r="UIB141" s="5"/>
      <c r="UIC141" s="5"/>
      <c r="UID141" s="5"/>
      <c r="UIE141" s="5"/>
      <c r="UIF141" s="5"/>
      <c r="UIG141" s="5"/>
      <c r="UIH141" s="5"/>
      <c r="UII141" s="5"/>
      <c r="UIJ141" s="5"/>
      <c r="UIK141" s="5"/>
      <c r="UIL141" s="5"/>
      <c r="UIM141" s="5"/>
      <c r="UIN141" s="5"/>
      <c r="UIO141" s="5"/>
      <c r="UIP141" s="5"/>
      <c r="UIQ141" s="5"/>
      <c r="UIR141" s="5"/>
      <c r="UIS141" s="5"/>
      <c r="UIT141" s="5"/>
      <c r="UIU141" s="5"/>
      <c r="UIV141" s="5"/>
      <c r="UIW141" s="5"/>
      <c r="UIX141" s="5"/>
      <c r="UIY141" s="5"/>
      <c r="UIZ141" s="5"/>
      <c r="UJA141" s="5"/>
      <c r="UJB141" s="5"/>
      <c r="UJC141" s="5"/>
      <c r="UJD141" s="5"/>
      <c r="UJE141" s="5"/>
      <c r="UJF141" s="5"/>
      <c r="UJG141" s="5"/>
      <c r="UJH141" s="5"/>
      <c r="UJI141" s="5"/>
      <c r="UJJ141" s="5"/>
      <c r="UJK141" s="5"/>
      <c r="UJL141" s="5"/>
      <c r="UJM141" s="5"/>
      <c r="UJN141" s="5"/>
      <c r="UJO141" s="5"/>
      <c r="UJP141" s="5"/>
      <c r="UJQ141" s="5"/>
      <c r="UJR141" s="5"/>
      <c r="UJS141" s="5"/>
      <c r="UJT141" s="5"/>
      <c r="UJU141" s="5"/>
      <c r="UJV141" s="5"/>
      <c r="UJW141" s="5"/>
      <c r="UJX141" s="5"/>
      <c r="UJY141" s="5"/>
      <c r="UJZ141" s="5"/>
      <c r="UKA141" s="5"/>
      <c r="UKB141" s="5"/>
      <c r="UKC141" s="5"/>
      <c r="UKD141" s="5"/>
      <c r="UKE141" s="5"/>
      <c r="UKF141" s="5"/>
      <c r="UKG141" s="5"/>
      <c r="UKH141" s="5"/>
      <c r="UKI141" s="5"/>
      <c r="UKJ141" s="5"/>
      <c r="UKK141" s="5"/>
      <c r="UKL141" s="5"/>
      <c r="UKM141" s="5"/>
      <c r="UKN141" s="5"/>
      <c r="UKO141" s="5"/>
      <c r="UKP141" s="5"/>
      <c r="UKQ141" s="5"/>
      <c r="UKR141" s="5"/>
      <c r="UKS141" s="5"/>
      <c r="UKT141" s="5"/>
      <c r="UKU141" s="5"/>
      <c r="UKV141" s="5"/>
      <c r="UKW141" s="5"/>
      <c r="UKX141" s="5"/>
      <c r="UKY141" s="5"/>
      <c r="UKZ141" s="5"/>
      <c r="ULA141" s="5"/>
      <c r="ULB141" s="5"/>
      <c r="ULC141" s="5"/>
      <c r="ULD141" s="5"/>
      <c r="ULE141" s="5"/>
      <c r="ULF141" s="5"/>
      <c r="ULG141" s="5"/>
      <c r="ULH141" s="5"/>
      <c r="ULI141" s="5"/>
      <c r="ULJ141" s="5"/>
      <c r="ULK141" s="5"/>
      <c r="ULL141" s="5"/>
      <c r="ULM141" s="5"/>
      <c r="ULN141" s="5"/>
      <c r="ULO141" s="5"/>
      <c r="ULP141" s="5"/>
      <c r="ULQ141" s="5"/>
      <c r="ULR141" s="5"/>
      <c r="ULS141" s="5"/>
      <c r="ULT141" s="5"/>
      <c r="ULU141" s="5"/>
      <c r="ULV141" s="5"/>
      <c r="ULW141" s="5"/>
      <c r="ULX141" s="5"/>
      <c r="ULY141" s="5"/>
      <c r="ULZ141" s="5"/>
      <c r="UMA141" s="5"/>
      <c r="UMB141" s="5"/>
      <c r="UMC141" s="5"/>
      <c r="UMD141" s="5"/>
      <c r="UME141" s="5"/>
      <c r="UMF141" s="5"/>
      <c r="UMG141" s="5"/>
      <c r="UMH141" s="5"/>
      <c r="UMI141" s="5"/>
      <c r="UMJ141" s="5"/>
      <c r="UMK141" s="5"/>
      <c r="UML141" s="5"/>
      <c r="UMM141" s="5"/>
      <c r="UMN141" s="5"/>
      <c r="UMO141" s="5"/>
      <c r="UMP141" s="5"/>
      <c r="UMQ141" s="5"/>
      <c r="UMR141" s="5"/>
      <c r="UMS141" s="5"/>
      <c r="UMT141" s="5"/>
      <c r="UMU141" s="5"/>
      <c r="UMV141" s="5"/>
      <c r="UMW141" s="5"/>
      <c r="UMX141" s="5"/>
      <c r="UMY141" s="5"/>
      <c r="UMZ141" s="5"/>
      <c r="UNA141" s="5"/>
      <c r="UNB141" s="5"/>
      <c r="UNC141" s="5"/>
      <c r="UND141" s="5"/>
      <c r="UNE141" s="5"/>
      <c r="UNF141" s="5"/>
      <c r="UNG141" s="5"/>
      <c r="UNH141" s="5"/>
      <c r="UNI141" s="5"/>
      <c r="UNJ141" s="5"/>
      <c r="UNK141" s="5"/>
      <c r="UNL141" s="5"/>
      <c r="UNM141" s="5"/>
      <c r="UNN141" s="5"/>
      <c r="UNO141" s="5"/>
      <c r="UNP141" s="5"/>
      <c r="UNQ141" s="5"/>
      <c r="UNR141" s="5"/>
      <c r="UNS141" s="5"/>
      <c r="UNT141" s="5"/>
      <c r="UNU141" s="5"/>
      <c r="UNV141" s="5"/>
      <c r="UNW141" s="5"/>
      <c r="UNX141" s="5"/>
      <c r="UNY141" s="5"/>
      <c r="UNZ141" s="5"/>
      <c r="UOA141" s="5"/>
      <c r="UOB141" s="5"/>
      <c r="UOC141" s="5"/>
      <c r="UOD141" s="5"/>
      <c r="UOE141" s="5"/>
      <c r="UOF141" s="5"/>
      <c r="UOG141" s="5"/>
      <c r="UOH141" s="5"/>
      <c r="UOI141" s="5"/>
      <c r="UOJ141" s="5"/>
      <c r="UOK141" s="5"/>
      <c r="UOL141" s="5"/>
      <c r="UOM141" s="5"/>
      <c r="UON141" s="5"/>
      <c r="UOO141" s="5"/>
      <c r="UOP141" s="5"/>
      <c r="UOQ141" s="5"/>
      <c r="UOR141" s="5"/>
      <c r="UOS141" s="5"/>
      <c r="UOT141" s="5"/>
      <c r="UOU141" s="5"/>
      <c r="UOV141" s="5"/>
      <c r="UOW141" s="5"/>
      <c r="UOX141" s="5"/>
      <c r="UOY141" s="5"/>
      <c r="UOZ141" s="5"/>
      <c r="UPA141" s="5"/>
      <c r="UPB141" s="5"/>
      <c r="UPC141" s="5"/>
      <c r="UPD141" s="5"/>
      <c r="UPE141" s="5"/>
      <c r="UPF141" s="5"/>
      <c r="UPG141" s="5"/>
      <c r="UPH141" s="5"/>
      <c r="UPI141" s="5"/>
      <c r="UPJ141" s="5"/>
      <c r="UPK141" s="5"/>
      <c r="UPL141" s="5"/>
      <c r="UPM141" s="5"/>
      <c r="UPN141" s="5"/>
      <c r="UPO141" s="5"/>
      <c r="UPP141" s="5"/>
      <c r="UPQ141" s="5"/>
      <c r="UPR141" s="5"/>
      <c r="UPS141" s="5"/>
      <c r="UPT141" s="5"/>
      <c r="UPU141" s="5"/>
      <c r="UPV141" s="5"/>
      <c r="UPW141" s="5"/>
      <c r="UPX141" s="5"/>
      <c r="UPY141" s="5"/>
      <c r="UPZ141" s="5"/>
      <c r="UQA141" s="5"/>
      <c r="UQB141" s="5"/>
      <c r="UQC141" s="5"/>
      <c r="UQD141" s="5"/>
      <c r="UQE141" s="5"/>
      <c r="UQF141" s="5"/>
      <c r="UQG141" s="5"/>
      <c r="UQH141" s="5"/>
      <c r="UQI141" s="5"/>
      <c r="UQJ141" s="5"/>
      <c r="UQK141" s="5"/>
      <c r="UQL141" s="5"/>
      <c r="UQM141" s="5"/>
      <c r="UQN141" s="5"/>
      <c r="UQO141" s="5"/>
      <c r="UQP141" s="5"/>
      <c r="UQQ141" s="5"/>
      <c r="UQR141" s="5"/>
      <c r="UQS141" s="5"/>
      <c r="UQT141" s="5"/>
      <c r="UQU141" s="5"/>
      <c r="UQV141" s="5"/>
      <c r="UQW141" s="5"/>
      <c r="UQX141" s="5"/>
      <c r="UQY141" s="5"/>
      <c r="UQZ141" s="5"/>
      <c r="URA141" s="5"/>
      <c r="URB141" s="5"/>
      <c r="URC141" s="5"/>
      <c r="URD141" s="5"/>
      <c r="URE141" s="5"/>
      <c r="URF141" s="5"/>
      <c r="URG141" s="5"/>
      <c r="URH141" s="5"/>
      <c r="URI141" s="5"/>
      <c r="URJ141" s="5"/>
      <c r="URK141" s="5"/>
      <c r="URL141" s="5"/>
      <c r="URM141" s="5"/>
      <c r="URN141" s="5"/>
      <c r="URO141" s="5"/>
      <c r="URP141" s="5"/>
      <c r="URQ141" s="5"/>
      <c r="URR141" s="5"/>
      <c r="URS141" s="5"/>
      <c r="URT141" s="5"/>
      <c r="URU141" s="5"/>
      <c r="URV141" s="5"/>
      <c r="URW141" s="5"/>
      <c r="URX141" s="5"/>
      <c r="URY141" s="5"/>
      <c r="URZ141" s="5"/>
      <c r="USA141" s="5"/>
      <c r="USB141" s="5"/>
      <c r="USC141" s="5"/>
      <c r="USD141" s="5"/>
      <c r="USE141" s="5"/>
      <c r="USF141" s="5"/>
      <c r="USG141" s="5"/>
      <c r="USH141" s="5"/>
      <c r="USI141" s="5"/>
      <c r="USJ141" s="5"/>
      <c r="USK141" s="5"/>
      <c r="USL141" s="5"/>
      <c r="USM141" s="5"/>
      <c r="USN141" s="5"/>
      <c r="USO141" s="5"/>
      <c r="USP141" s="5"/>
      <c r="USQ141" s="5"/>
      <c r="USR141" s="5"/>
      <c r="USS141" s="5"/>
      <c r="UST141" s="5"/>
      <c r="USU141" s="5"/>
      <c r="USV141" s="5"/>
      <c r="USW141" s="5"/>
      <c r="USX141" s="5"/>
      <c r="USY141" s="5"/>
      <c r="USZ141" s="5"/>
      <c r="UTA141" s="5"/>
      <c r="UTB141" s="5"/>
      <c r="UTC141" s="5"/>
      <c r="UTD141" s="5"/>
      <c r="UTE141" s="5"/>
      <c r="UTF141" s="5"/>
      <c r="UTG141" s="5"/>
      <c r="UTH141" s="5"/>
      <c r="UTI141" s="5"/>
      <c r="UTJ141" s="5"/>
      <c r="UTK141" s="5"/>
      <c r="UTL141" s="5"/>
      <c r="UTM141" s="5"/>
      <c r="UTN141" s="5"/>
      <c r="UTO141" s="5"/>
      <c r="UTP141" s="5"/>
      <c r="UTQ141" s="5"/>
      <c r="UTR141" s="5"/>
      <c r="UTS141" s="5"/>
      <c r="UTT141" s="5"/>
      <c r="UTU141" s="5"/>
      <c r="UTV141" s="5"/>
      <c r="UTW141" s="5"/>
      <c r="UTX141" s="5"/>
      <c r="UTY141" s="5"/>
      <c r="UTZ141" s="5"/>
      <c r="UUA141" s="5"/>
      <c r="UUB141" s="5"/>
      <c r="UUC141" s="5"/>
      <c r="UUD141" s="5"/>
      <c r="UUE141" s="5"/>
      <c r="UUF141" s="5"/>
      <c r="UUG141" s="5"/>
      <c r="UUH141" s="5"/>
      <c r="UUI141" s="5"/>
      <c r="UUJ141" s="5"/>
      <c r="UUK141" s="5"/>
      <c r="UUL141" s="5"/>
      <c r="UUM141" s="5"/>
      <c r="UUN141" s="5"/>
      <c r="UUO141" s="5"/>
      <c r="UUP141" s="5"/>
      <c r="UUQ141" s="5"/>
      <c r="UUR141" s="5"/>
      <c r="UUS141" s="5"/>
      <c r="UUT141" s="5"/>
      <c r="UUU141" s="5"/>
      <c r="UUV141" s="5"/>
      <c r="UUW141" s="5"/>
      <c r="UUX141" s="5"/>
      <c r="UUY141" s="5"/>
      <c r="UUZ141" s="5"/>
      <c r="UVA141" s="5"/>
      <c r="UVB141" s="5"/>
      <c r="UVC141" s="5"/>
      <c r="UVD141" s="5"/>
      <c r="UVE141" s="5"/>
      <c r="UVF141" s="5"/>
      <c r="UVG141" s="5"/>
      <c r="UVH141" s="5"/>
      <c r="UVI141" s="5"/>
      <c r="UVJ141" s="5"/>
      <c r="UVK141" s="5"/>
      <c r="UVL141" s="5"/>
      <c r="UVM141" s="5"/>
      <c r="UVN141" s="5"/>
      <c r="UVO141" s="5"/>
      <c r="UVP141" s="5"/>
      <c r="UVQ141" s="5"/>
      <c r="UVR141" s="5"/>
      <c r="UVS141" s="5"/>
      <c r="UVT141" s="5"/>
      <c r="UVU141" s="5"/>
      <c r="UVV141" s="5"/>
      <c r="UVW141" s="5"/>
      <c r="UVX141" s="5"/>
      <c r="UVY141" s="5"/>
      <c r="UVZ141" s="5"/>
      <c r="UWA141" s="5"/>
      <c r="UWB141" s="5"/>
      <c r="UWC141" s="5"/>
      <c r="UWD141" s="5"/>
      <c r="UWE141" s="5"/>
      <c r="UWF141" s="5"/>
      <c r="UWG141" s="5"/>
      <c r="UWH141" s="5"/>
      <c r="UWI141" s="5"/>
      <c r="UWJ141" s="5"/>
      <c r="UWK141" s="5"/>
      <c r="UWL141" s="5"/>
      <c r="UWM141" s="5"/>
      <c r="UWN141" s="5"/>
      <c r="UWO141" s="5"/>
      <c r="UWP141" s="5"/>
      <c r="UWQ141" s="5"/>
      <c r="UWR141" s="5"/>
      <c r="UWS141" s="5"/>
      <c r="UWT141" s="5"/>
      <c r="UWU141" s="5"/>
      <c r="UWV141" s="5"/>
      <c r="UWW141" s="5"/>
      <c r="UWX141" s="5"/>
      <c r="UWY141" s="5"/>
      <c r="UWZ141" s="5"/>
      <c r="UXA141" s="5"/>
      <c r="UXB141" s="5"/>
      <c r="UXC141" s="5"/>
      <c r="UXD141" s="5"/>
      <c r="UXE141" s="5"/>
      <c r="UXF141" s="5"/>
      <c r="UXG141" s="5"/>
      <c r="UXH141" s="5"/>
      <c r="UXI141" s="5"/>
      <c r="UXJ141" s="5"/>
      <c r="UXK141" s="5"/>
      <c r="UXL141" s="5"/>
      <c r="UXM141" s="5"/>
      <c r="UXN141" s="5"/>
      <c r="UXO141" s="5"/>
      <c r="UXP141" s="5"/>
      <c r="UXQ141" s="5"/>
      <c r="UXR141" s="5"/>
      <c r="UXS141" s="5"/>
      <c r="UXT141" s="5"/>
      <c r="UXU141" s="5"/>
      <c r="UXV141" s="5"/>
      <c r="UXW141" s="5"/>
      <c r="UXX141" s="5"/>
      <c r="UXY141" s="5"/>
      <c r="UXZ141" s="5"/>
      <c r="UYA141" s="5"/>
      <c r="UYB141" s="5"/>
      <c r="UYC141" s="5"/>
      <c r="UYD141" s="5"/>
      <c r="UYE141" s="5"/>
      <c r="UYF141" s="5"/>
      <c r="UYG141" s="5"/>
      <c r="UYH141" s="5"/>
      <c r="UYI141" s="5"/>
      <c r="UYJ141" s="5"/>
      <c r="UYK141" s="5"/>
      <c r="UYL141" s="5"/>
      <c r="UYM141" s="5"/>
      <c r="UYN141" s="5"/>
      <c r="UYO141" s="5"/>
      <c r="UYP141" s="5"/>
      <c r="UYQ141" s="5"/>
      <c r="UYR141" s="5"/>
      <c r="UYS141" s="5"/>
      <c r="UYT141" s="5"/>
      <c r="UYU141" s="5"/>
      <c r="UYV141" s="5"/>
      <c r="UYW141" s="5"/>
      <c r="UYX141" s="5"/>
      <c r="UYY141" s="5"/>
      <c r="UYZ141" s="5"/>
      <c r="UZA141" s="5"/>
      <c r="UZB141" s="5"/>
      <c r="UZC141" s="5"/>
      <c r="UZD141" s="5"/>
      <c r="UZE141" s="5"/>
      <c r="UZF141" s="5"/>
      <c r="UZG141" s="5"/>
      <c r="UZH141" s="5"/>
      <c r="UZI141" s="5"/>
      <c r="UZJ141" s="5"/>
      <c r="UZK141" s="5"/>
      <c r="UZL141" s="5"/>
      <c r="UZM141" s="5"/>
      <c r="UZN141" s="5"/>
      <c r="UZO141" s="5"/>
      <c r="UZP141" s="5"/>
      <c r="UZQ141" s="5"/>
      <c r="UZR141" s="5"/>
      <c r="UZS141" s="5"/>
      <c r="UZT141" s="5"/>
      <c r="UZU141" s="5"/>
      <c r="UZV141" s="5"/>
      <c r="UZW141" s="5"/>
      <c r="UZX141" s="5"/>
      <c r="UZY141" s="5"/>
      <c r="UZZ141" s="5"/>
      <c r="VAA141" s="5"/>
      <c r="VAB141" s="5"/>
      <c r="VAC141" s="5"/>
      <c r="VAD141" s="5"/>
      <c r="VAE141" s="5"/>
      <c r="VAF141" s="5"/>
      <c r="VAG141" s="5"/>
      <c r="VAH141" s="5"/>
      <c r="VAI141" s="5"/>
      <c r="VAJ141" s="5"/>
      <c r="VAK141" s="5"/>
      <c r="VAL141" s="5"/>
      <c r="VAM141" s="5"/>
      <c r="VAN141" s="5"/>
      <c r="VAO141" s="5"/>
      <c r="VAP141" s="5"/>
      <c r="VAQ141" s="5"/>
      <c r="VAR141" s="5"/>
      <c r="VAS141" s="5"/>
      <c r="VAT141" s="5"/>
      <c r="VAU141" s="5"/>
      <c r="VAV141" s="5"/>
      <c r="VAW141" s="5"/>
      <c r="VAX141" s="5"/>
      <c r="VAY141" s="5"/>
      <c r="VAZ141" s="5"/>
      <c r="VBA141" s="5"/>
      <c r="VBB141" s="5"/>
      <c r="VBC141" s="5"/>
      <c r="VBD141" s="5"/>
      <c r="VBE141" s="5"/>
      <c r="VBF141" s="5"/>
      <c r="VBG141" s="5"/>
      <c r="VBH141" s="5"/>
      <c r="VBI141" s="5"/>
      <c r="VBJ141" s="5"/>
      <c r="VBK141" s="5"/>
      <c r="VBL141" s="5"/>
      <c r="VBM141" s="5"/>
      <c r="VBN141" s="5"/>
      <c r="VBO141" s="5"/>
      <c r="VBP141" s="5"/>
      <c r="VBQ141" s="5"/>
      <c r="VBR141" s="5"/>
      <c r="VBS141" s="5"/>
      <c r="VBT141" s="5"/>
      <c r="VBU141" s="5"/>
      <c r="VBV141" s="5"/>
      <c r="VBW141" s="5"/>
      <c r="VBX141" s="5"/>
      <c r="VBY141" s="5"/>
      <c r="VBZ141" s="5"/>
      <c r="VCA141" s="5"/>
      <c r="VCB141" s="5"/>
      <c r="VCC141" s="5"/>
      <c r="VCD141" s="5"/>
      <c r="VCE141" s="5"/>
      <c r="VCF141" s="5"/>
      <c r="VCG141" s="5"/>
      <c r="VCH141" s="5"/>
      <c r="VCI141" s="5"/>
      <c r="VCJ141" s="5"/>
      <c r="VCK141" s="5"/>
      <c r="VCL141" s="5"/>
      <c r="VCM141" s="5"/>
      <c r="VCN141" s="5"/>
      <c r="VCO141" s="5"/>
      <c r="VCP141" s="5"/>
      <c r="VCQ141" s="5"/>
      <c r="VCR141" s="5"/>
      <c r="VCS141" s="5"/>
      <c r="VCT141" s="5"/>
      <c r="VCU141" s="5"/>
      <c r="VCV141" s="5"/>
      <c r="VCW141" s="5"/>
      <c r="VCX141" s="5"/>
      <c r="VCY141" s="5"/>
      <c r="VCZ141" s="5"/>
      <c r="VDA141" s="5"/>
      <c r="VDB141" s="5"/>
      <c r="VDC141" s="5"/>
      <c r="VDD141" s="5"/>
      <c r="VDE141" s="5"/>
      <c r="VDF141" s="5"/>
      <c r="VDG141" s="5"/>
      <c r="VDH141" s="5"/>
      <c r="VDI141" s="5"/>
      <c r="VDJ141" s="5"/>
      <c r="VDK141" s="5"/>
      <c r="VDL141" s="5"/>
      <c r="VDM141" s="5"/>
      <c r="VDN141" s="5"/>
      <c r="VDO141" s="5"/>
      <c r="VDP141" s="5"/>
      <c r="VDQ141" s="5"/>
      <c r="VDR141" s="5"/>
      <c r="VDS141" s="5"/>
      <c r="VDT141" s="5"/>
      <c r="VDU141" s="5"/>
      <c r="VDV141" s="5"/>
      <c r="VDW141" s="5"/>
      <c r="VDX141" s="5"/>
      <c r="VDY141" s="5"/>
      <c r="VDZ141" s="5"/>
      <c r="VEA141" s="5"/>
      <c r="VEB141" s="5"/>
      <c r="VEC141" s="5"/>
      <c r="VED141" s="5"/>
      <c r="VEE141" s="5"/>
      <c r="VEF141" s="5"/>
      <c r="VEG141" s="5"/>
      <c r="VEH141" s="5"/>
      <c r="VEI141" s="5"/>
      <c r="VEJ141" s="5"/>
      <c r="VEK141" s="5"/>
      <c r="VEL141" s="5"/>
      <c r="VEM141" s="5"/>
      <c r="VEN141" s="5"/>
      <c r="VEO141" s="5"/>
      <c r="VEP141" s="5"/>
      <c r="VEQ141" s="5"/>
      <c r="VER141" s="5"/>
      <c r="VES141" s="5"/>
      <c r="VET141" s="5"/>
      <c r="VEU141" s="5"/>
      <c r="VEV141" s="5"/>
      <c r="VEW141" s="5"/>
      <c r="VEX141" s="5"/>
      <c r="VEY141" s="5"/>
      <c r="VEZ141" s="5"/>
      <c r="VFA141" s="5"/>
      <c r="VFB141" s="5"/>
      <c r="VFC141" s="5"/>
      <c r="VFD141" s="5"/>
      <c r="VFE141" s="5"/>
      <c r="VFF141" s="5"/>
      <c r="VFG141" s="5"/>
      <c r="VFH141" s="5"/>
      <c r="VFI141" s="5"/>
      <c r="VFJ141" s="5"/>
      <c r="VFK141" s="5"/>
      <c r="VFL141" s="5"/>
      <c r="VFM141" s="5"/>
      <c r="VFN141" s="5"/>
      <c r="VFO141" s="5"/>
      <c r="VFP141" s="5"/>
      <c r="VFQ141" s="5"/>
      <c r="VFR141" s="5"/>
      <c r="VFS141" s="5"/>
      <c r="VFT141" s="5"/>
      <c r="VFU141" s="5"/>
      <c r="VFV141" s="5"/>
      <c r="VFW141" s="5"/>
      <c r="VFX141" s="5"/>
      <c r="VFY141" s="5"/>
      <c r="VFZ141" s="5"/>
      <c r="VGA141" s="5"/>
      <c r="VGB141" s="5"/>
      <c r="VGC141" s="5"/>
      <c r="VGD141" s="5"/>
      <c r="VGE141" s="5"/>
      <c r="VGF141" s="5"/>
      <c r="VGG141" s="5"/>
      <c r="VGH141" s="5"/>
      <c r="VGI141" s="5"/>
      <c r="VGJ141" s="5"/>
      <c r="VGK141" s="5"/>
      <c r="VGL141" s="5"/>
      <c r="VGM141" s="5"/>
      <c r="VGN141" s="5"/>
      <c r="VGO141" s="5"/>
      <c r="VGP141" s="5"/>
      <c r="VGQ141" s="5"/>
      <c r="VGR141" s="5"/>
      <c r="VGS141" s="5"/>
      <c r="VGT141" s="5"/>
      <c r="VGU141" s="5"/>
      <c r="VGV141" s="5"/>
      <c r="VGW141" s="5"/>
      <c r="VGX141" s="5"/>
      <c r="VGY141" s="5"/>
      <c r="VGZ141" s="5"/>
      <c r="VHA141" s="5"/>
      <c r="VHB141" s="5"/>
      <c r="VHC141" s="5"/>
      <c r="VHD141" s="5"/>
      <c r="VHE141" s="5"/>
      <c r="VHF141" s="5"/>
      <c r="VHG141" s="5"/>
      <c r="VHH141" s="5"/>
      <c r="VHI141" s="5"/>
      <c r="VHJ141" s="5"/>
      <c r="VHK141" s="5"/>
      <c r="VHL141" s="5"/>
      <c r="VHM141" s="5"/>
      <c r="VHN141" s="5"/>
      <c r="VHO141" s="5"/>
      <c r="VHP141" s="5"/>
      <c r="VHQ141" s="5"/>
      <c r="VHR141" s="5"/>
      <c r="VHS141" s="5"/>
      <c r="VHT141" s="5"/>
      <c r="VHU141" s="5"/>
      <c r="VHV141" s="5"/>
      <c r="VHW141" s="5"/>
      <c r="VHX141" s="5"/>
      <c r="VHY141" s="5"/>
      <c r="VHZ141" s="5"/>
      <c r="VIA141" s="5"/>
      <c r="VIB141" s="5"/>
      <c r="VIC141" s="5"/>
      <c r="VID141" s="5"/>
      <c r="VIE141" s="5"/>
      <c r="VIF141" s="5"/>
      <c r="VIG141" s="5"/>
      <c r="VIH141" s="5"/>
      <c r="VII141" s="5"/>
      <c r="VIJ141" s="5"/>
      <c r="VIK141" s="5"/>
      <c r="VIL141" s="5"/>
      <c r="VIM141" s="5"/>
      <c r="VIN141" s="5"/>
      <c r="VIO141" s="5"/>
      <c r="VIP141" s="5"/>
      <c r="VIQ141" s="5"/>
      <c r="VIR141" s="5"/>
      <c r="VIS141" s="5"/>
      <c r="VIT141" s="5"/>
      <c r="VIU141" s="5"/>
      <c r="VIV141" s="5"/>
      <c r="VIW141" s="5"/>
      <c r="VIX141" s="5"/>
      <c r="VIY141" s="5"/>
      <c r="VIZ141" s="5"/>
      <c r="VJA141" s="5"/>
      <c r="VJB141" s="5"/>
      <c r="VJC141" s="5"/>
      <c r="VJD141" s="5"/>
      <c r="VJE141" s="5"/>
      <c r="VJF141" s="5"/>
      <c r="VJG141" s="5"/>
      <c r="VJH141" s="5"/>
      <c r="VJI141" s="5"/>
      <c r="VJJ141" s="5"/>
      <c r="VJK141" s="5"/>
      <c r="VJL141" s="5"/>
      <c r="VJM141" s="5"/>
      <c r="VJN141" s="5"/>
      <c r="VJO141" s="5"/>
      <c r="VJP141" s="5"/>
      <c r="VJQ141" s="5"/>
      <c r="VJR141" s="5"/>
      <c r="VJS141" s="5"/>
      <c r="VJT141" s="5"/>
      <c r="VJU141" s="5"/>
      <c r="VJV141" s="5"/>
      <c r="VJW141" s="5"/>
      <c r="VJX141" s="5"/>
      <c r="VJY141" s="5"/>
      <c r="VJZ141" s="5"/>
      <c r="VKA141" s="5"/>
      <c r="VKB141" s="5"/>
      <c r="VKC141" s="5"/>
      <c r="VKD141" s="5"/>
      <c r="VKE141" s="5"/>
      <c r="VKF141" s="5"/>
      <c r="VKG141" s="5"/>
      <c r="VKH141" s="5"/>
      <c r="VKI141" s="5"/>
      <c r="VKJ141" s="5"/>
      <c r="VKK141" s="5"/>
      <c r="VKL141" s="5"/>
      <c r="VKM141" s="5"/>
      <c r="VKN141" s="5"/>
      <c r="VKO141" s="5"/>
      <c r="VKP141" s="5"/>
      <c r="VKQ141" s="5"/>
      <c r="VKR141" s="5"/>
      <c r="VKS141" s="5"/>
      <c r="VKT141" s="5"/>
      <c r="VKU141" s="5"/>
      <c r="VKV141" s="5"/>
      <c r="VKW141" s="5"/>
      <c r="VKX141" s="5"/>
      <c r="VKY141" s="5"/>
      <c r="VKZ141" s="5"/>
      <c r="VLA141" s="5"/>
      <c r="VLB141" s="5"/>
      <c r="VLC141" s="5"/>
      <c r="VLD141" s="5"/>
      <c r="VLE141" s="5"/>
      <c r="VLF141" s="5"/>
      <c r="VLG141" s="5"/>
      <c r="VLH141" s="5"/>
      <c r="VLI141" s="5"/>
      <c r="VLJ141" s="5"/>
      <c r="VLK141" s="5"/>
      <c r="VLL141" s="5"/>
      <c r="VLM141" s="5"/>
      <c r="VLN141" s="5"/>
      <c r="VLO141" s="5"/>
      <c r="VLP141" s="5"/>
      <c r="VLQ141" s="5"/>
      <c r="VLR141" s="5"/>
      <c r="VLS141" s="5"/>
      <c r="VLT141" s="5"/>
      <c r="VLU141" s="5"/>
      <c r="VLV141" s="5"/>
      <c r="VLW141" s="5"/>
      <c r="VLX141" s="5"/>
      <c r="VLY141" s="5"/>
      <c r="VLZ141" s="5"/>
      <c r="VMA141" s="5"/>
      <c r="VMB141" s="5"/>
      <c r="VMC141" s="5"/>
      <c r="VMD141" s="5"/>
      <c r="VME141" s="5"/>
      <c r="VMF141" s="5"/>
      <c r="VMG141" s="5"/>
      <c r="VMH141" s="5"/>
      <c r="VMI141" s="5"/>
      <c r="VMJ141" s="5"/>
      <c r="VMK141" s="5"/>
      <c r="VML141" s="5"/>
      <c r="VMM141" s="5"/>
      <c r="VMN141" s="5"/>
      <c r="VMO141" s="5"/>
      <c r="VMP141" s="5"/>
      <c r="VMQ141" s="5"/>
      <c r="VMR141" s="5"/>
      <c r="VMS141" s="5"/>
      <c r="VMT141" s="5"/>
      <c r="VMU141" s="5"/>
      <c r="VMV141" s="5"/>
      <c r="VMW141" s="5"/>
      <c r="VMX141" s="5"/>
      <c r="VMY141" s="5"/>
      <c r="VMZ141" s="5"/>
      <c r="VNA141" s="5"/>
      <c r="VNB141" s="5"/>
      <c r="VNC141" s="5"/>
      <c r="VND141" s="5"/>
      <c r="VNE141" s="5"/>
      <c r="VNF141" s="5"/>
      <c r="VNG141" s="5"/>
      <c r="VNH141" s="5"/>
      <c r="VNI141" s="5"/>
      <c r="VNJ141" s="5"/>
      <c r="VNK141" s="5"/>
      <c r="VNL141" s="5"/>
      <c r="VNM141" s="5"/>
      <c r="VNN141" s="5"/>
      <c r="VNO141" s="5"/>
      <c r="VNP141" s="5"/>
      <c r="VNQ141" s="5"/>
      <c r="VNR141" s="5"/>
      <c r="VNS141" s="5"/>
      <c r="VNT141" s="5"/>
      <c r="VNU141" s="5"/>
      <c r="VNV141" s="5"/>
      <c r="VNW141" s="5"/>
      <c r="VNX141" s="5"/>
      <c r="VNY141" s="5"/>
      <c r="VNZ141" s="5"/>
      <c r="VOA141" s="5"/>
      <c r="VOB141" s="5"/>
      <c r="VOC141" s="5"/>
      <c r="VOD141" s="5"/>
      <c r="VOE141" s="5"/>
      <c r="VOF141" s="5"/>
      <c r="VOG141" s="5"/>
      <c r="VOH141" s="5"/>
      <c r="VOI141" s="5"/>
      <c r="VOJ141" s="5"/>
      <c r="VOK141" s="5"/>
      <c r="VOL141" s="5"/>
      <c r="VOM141" s="5"/>
      <c r="VON141" s="5"/>
      <c r="VOO141" s="5"/>
      <c r="VOP141" s="5"/>
      <c r="VOQ141" s="5"/>
      <c r="VOR141" s="5"/>
      <c r="VOS141" s="5"/>
      <c r="VOT141" s="5"/>
      <c r="VOU141" s="5"/>
      <c r="VOV141" s="5"/>
      <c r="VOW141" s="5"/>
      <c r="VOX141" s="5"/>
      <c r="VOY141" s="5"/>
      <c r="VOZ141" s="5"/>
      <c r="VPA141" s="5"/>
      <c r="VPB141" s="5"/>
      <c r="VPC141" s="5"/>
      <c r="VPD141" s="5"/>
      <c r="VPE141" s="5"/>
      <c r="VPF141" s="5"/>
      <c r="VPG141" s="5"/>
      <c r="VPH141" s="5"/>
      <c r="VPI141" s="5"/>
      <c r="VPJ141" s="5"/>
      <c r="VPK141" s="5"/>
      <c r="VPL141" s="5"/>
      <c r="VPM141" s="5"/>
      <c r="VPN141" s="5"/>
      <c r="VPO141" s="5"/>
      <c r="VPP141" s="5"/>
      <c r="VPQ141" s="5"/>
      <c r="VPR141" s="5"/>
      <c r="VPS141" s="5"/>
      <c r="VPT141" s="5"/>
      <c r="VPU141" s="5"/>
      <c r="VPV141" s="5"/>
      <c r="VPW141" s="5"/>
      <c r="VPX141" s="5"/>
      <c r="VPY141" s="5"/>
      <c r="VPZ141" s="5"/>
      <c r="VQA141" s="5"/>
      <c r="VQB141" s="5"/>
      <c r="VQC141" s="5"/>
      <c r="VQD141" s="5"/>
      <c r="VQE141" s="5"/>
      <c r="VQF141" s="5"/>
      <c r="VQG141" s="5"/>
      <c r="VQH141" s="5"/>
      <c r="VQI141" s="5"/>
      <c r="VQJ141" s="5"/>
      <c r="VQK141" s="5"/>
      <c r="VQL141" s="5"/>
      <c r="VQM141" s="5"/>
      <c r="VQN141" s="5"/>
      <c r="VQO141" s="5"/>
      <c r="VQP141" s="5"/>
      <c r="VQQ141" s="5"/>
      <c r="VQR141" s="5"/>
      <c r="VQS141" s="5"/>
      <c r="VQT141" s="5"/>
      <c r="VQU141" s="5"/>
      <c r="VQV141" s="5"/>
      <c r="VQW141" s="5"/>
      <c r="VQX141" s="5"/>
      <c r="VQY141" s="5"/>
      <c r="VQZ141" s="5"/>
      <c r="VRA141" s="5"/>
      <c r="VRB141" s="5"/>
      <c r="VRC141" s="5"/>
      <c r="VRD141" s="5"/>
      <c r="VRE141" s="5"/>
      <c r="VRF141" s="5"/>
      <c r="VRG141" s="5"/>
      <c r="VRH141" s="5"/>
      <c r="VRI141" s="5"/>
      <c r="VRJ141" s="5"/>
      <c r="VRK141" s="5"/>
      <c r="VRL141" s="5"/>
      <c r="VRM141" s="5"/>
      <c r="VRN141" s="5"/>
      <c r="VRO141" s="5"/>
      <c r="VRP141" s="5"/>
      <c r="VRQ141" s="5"/>
      <c r="VRR141" s="5"/>
      <c r="VRS141" s="5"/>
      <c r="VRT141" s="5"/>
      <c r="VRU141" s="5"/>
      <c r="VRV141" s="5"/>
      <c r="VRW141" s="5"/>
      <c r="VRX141" s="5"/>
      <c r="VRY141" s="5"/>
      <c r="VRZ141" s="5"/>
      <c r="VSA141" s="5"/>
      <c r="VSB141" s="5"/>
      <c r="VSC141" s="5"/>
      <c r="VSD141" s="5"/>
      <c r="VSE141" s="5"/>
      <c r="VSF141" s="5"/>
      <c r="VSG141" s="5"/>
      <c r="VSH141" s="5"/>
      <c r="VSI141" s="5"/>
      <c r="VSJ141" s="5"/>
      <c r="VSK141" s="5"/>
      <c r="VSL141" s="5"/>
      <c r="VSM141" s="5"/>
      <c r="VSN141" s="5"/>
      <c r="VSO141" s="5"/>
      <c r="VSP141" s="5"/>
      <c r="VSQ141" s="5"/>
      <c r="VSR141" s="5"/>
      <c r="VSS141" s="5"/>
      <c r="VST141" s="5"/>
      <c r="VSU141" s="5"/>
      <c r="VSV141" s="5"/>
      <c r="VSW141" s="5"/>
      <c r="VSX141" s="5"/>
      <c r="VSY141" s="5"/>
      <c r="VSZ141" s="5"/>
      <c r="VTA141" s="5"/>
      <c r="VTB141" s="5"/>
      <c r="VTC141" s="5"/>
      <c r="VTD141" s="5"/>
      <c r="VTE141" s="5"/>
      <c r="VTF141" s="5"/>
      <c r="VTG141" s="5"/>
      <c r="VTH141" s="5"/>
      <c r="VTI141" s="5"/>
      <c r="VTJ141" s="5"/>
      <c r="VTK141" s="5"/>
      <c r="VTL141" s="5"/>
      <c r="VTM141" s="5"/>
      <c r="VTN141" s="5"/>
      <c r="VTO141" s="5"/>
      <c r="VTP141" s="5"/>
      <c r="VTQ141" s="5"/>
      <c r="VTR141" s="5"/>
      <c r="VTS141" s="5"/>
      <c r="VTT141" s="5"/>
      <c r="VTU141" s="5"/>
      <c r="VTV141" s="5"/>
      <c r="VTW141" s="5"/>
      <c r="VTX141" s="5"/>
      <c r="VTY141" s="5"/>
      <c r="VTZ141" s="5"/>
      <c r="VUA141" s="5"/>
      <c r="VUB141" s="5"/>
      <c r="VUC141" s="5"/>
      <c r="VUD141" s="5"/>
      <c r="VUE141" s="5"/>
      <c r="VUF141" s="5"/>
      <c r="VUG141" s="5"/>
      <c r="VUH141" s="5"/>
      <c r="VUI141" s="5"/>
      <c r="VUJ141" s="5"/>
      <c r="VUK141" s="5"/>
      <c r="VUL141" s="5"/>
      <c r="VUM141" s="5"/>
      <c r="VUN141" s="5"/>
      <c r="VUO141" s="5"/>
      <c r="VUP141" s="5"/>
      <c r="VUQ141" s="5"/>
      <c r="VUR141" s="5"/>
      <c r="VUS141" s="5"/>
      <c r="VUT141" s="5"/>
      <c r="VUU141" s="5"/>
      <c r="VUV141" s="5"/>
      <c r="VUW141" s="5"/>
      <c r="VUX141" s="5"/>
      <c r="VUY141" s="5"/>
      <c r="VUZ141" s="5"/>
      <c r="VVA141" s="5"/>
      <c r="VVB141" s="5"/>
      <c r="VVC141" s="5"/>
      <c r="VVD141" s="5"/>
      <c r="VVE141" s="5"/>
      <c r="VVF141" s="5"/>
      <c r="VVG141" s="5"/>
      <c r="VVH141" s="5"/>
      <c r="VVI141" s="5"/>
      <c r="VVJ141" s="5"/>
      <c r="VVK141" s="5"/>
      <c r="VVL141" s="5"/>
      <c r="VVM141" s="5"/>
      <c r="VVN141" s="5"/>
      <c r="VVO141" s="5"/>
      <c r="VVP141" s="5"/>
      <c r="VVQ141" s="5"/>
      <c r="VVR141" s="5"/>
      <c r="VVS141" s="5"/>
      <c r="VVT141" s="5"/>
      <c r="VVU141" s="5"/>
      <c r="VVV141" s="5"/>
      <c r="VVW141" s="5"/>
      <c r="VVX141" s="5"/>
      <c r="VVY141" s="5"/>
      <c r="VVZ141" s="5"/>
      <c r="VWA141" s="5"/>
      <c r="VWB141" s="5"/>
      <c r="VWC141" s="5"/>
      <c r="VWD141" s="5"/>
      <c r="VWE141" s="5"/>
      <c r="VWF141" s="5"/>
      <c r="VWG141" s="5"/>
      <c r="VWH141" s="5"/>
      <c r="VWI141" s="5"/>
      <c r="VWJ141" s="5"/>
      <c r="VWK141" s="5"/>
      <c r="VWL141" s="5"/>
      <c r="VWM141" s="5"/>
      <c r="VWN141" s="5"/>
      <c r="VWO141" s="5"/>
      <c r="VWP141" s="5"/>
      <c r="VWQ141" s="5"/>
      <c r="VWR141" s="5"/>
      <c r="VWS141" s="5"/>
      <c r="VWT141" s="5"/>
      <c r="VWU141" s="5"/>
      <c r="VWV141" s="5"/>
      <c r="VWW141" s="5"/>
      <c r="VWX141" s="5"/>
      <c r="VWY141" s="5"/>
      <c r="VWZ141" s="5"/>
      <c r="VXA141" s="5"/>
      <c r="VXB141" s="5"/>
      <c r="VXC141" s="5"/>
      <c r="VXD141" s="5"/>
      <c r="VXE141" s="5"/>
      <c r="VXF141" s="5"/>
      <c r="VXG141" s="5"/>
      <c r="VXH141" s="5"/>
      <c r="VXI141" s="5"/>
      <c r="VXJ141" s="5"/>
      <c r="VXK141" s="5"/>
      <c r="VXL141" s="5"/>
      <c r="VXM141" s="5"/>
      <c r="VXN141" s="5"/>
      <c r="VXO141" s="5"/>
      <c r="VXP141" s="5"/>
      <c r="VXQ141" s="5"/>
      <c r="VXR141" s="5"/>
      <c r="VXS141" s="5"/>
      <c r="VXT141" s="5"/>
      <c r="VXU141" s="5"/>
      <c r="VXV141" s="5"/>
      <c r="VXW141" s="5"/>
      <c r="VXX141" s="5"/>
      <c r="VXY141" s="5"/>
      <c r="VXZ141" s="5"/>
      <c r="VYA141" s="5"/>
      <c r="VYB141" s="5"/>
      <c r="VYC141" s="5"/>
      <c r="VYD141" s="5"/>
      <c r="VYE141" s="5"/>
      <c r="VYF141" s="5"/>
      <c r="VYG141" s="5"/>
      <c r="VYH141" s="5"/>
      <c r="VYI141" s="5"/>
      <c r="VYJ141" s="5"/>
      <c r="VYK141" s="5"/>
      <c r="VYL141" s="5"/>
      <c r="VYM141" s="5"/>
      <c r="VYN141" s="5"/>
      <c r="VYO141" s="5"/>
      <c r="VYP141" s="5"/>
      <c r="VYQ141" s="5"/>
      <c r="VYR141" s="5"/>
      <c r="VYS141" s="5"/>
      <c r="VYT141" s="5"/>
      <c r="VYU141" s="5"/>
      <c r="VYV141" s="5"/>
      <c r="VYW141" s="5"/>
      <c r="VYX141" s="5"/>
      <c r="VYY141" s="5"/>
      <c r="VYZ141" s="5"/>
      <c r="VZA141" s="5"/>
      <c r="VZB141" s="5"/>
      <c r="VZC141" s="5"/>
      <c r="VZD141" s="5"/>
      <c r="VZE141" s="5"/>
      <c r="VZF141" s="5"/>
      <c r="VZG141" s="5"/>
      <c r="VZH141" s="5"/>
      <c r="VZI141" s="5"/>
      <c r="VZJ141" s="5"/>
      <c r="VZK141" s="5"/>
      <c r="VZL141" s="5"/>
      <c r="VZM141" s="5"/>
      <c r="VZN141" s="5"/>
      <c r="VZO141" s="5"/>
      <c r="VZP141" s="5"/>
      <c r="VZQ141" s="5"/>
      <c r="VZR141" s="5"/>
      <c r="VZS141" s="5"/>
      <c r="VZT141" s="5"/>
      <c r="VZU141" s="5"/>
      <c r="VZV141" s="5"/>
      <c r="VZW141" s="5"/>
      <c r="VZX141" s="5"/>
      <c r="VZY141" s="5"/>
      <c r="VZZ141" s="5"/>
      <c r="WAA141" s="5"/>
      <c r="WAB141" s="5"/>
      <c r="WAC141" s="5"/>
      <c r="WAD141" s="5"/>
      <c r="WAE141" s="5"/>
      <c r="WAF141" s="5"/>
      <c r="WAG141" s="5"/>
      <c r="WAH141" s="5"/>
      <c r="WAI141" s="5"/>
      <c r="WAJ141" s="5"/>
      <c r="WAK141" s="5"/>
      <c r="WAL141" s="5"/>
      <c r="WAM141" s="5"/>
      <c r="WAN141" s="5"/>
      <c r="WAO141" s="5"/>
      <c r="WAP141" s="5"/>
      <c r="WAQ141" s="5"/>
      <c r="WAR141" s="5"/>
      <c r="WAS141" s="5"/>
      <c r="WAT141" s="5"/>
      <c r="WAU141" s="5"/>
      <c r="WAV141" s="5"/>
      <c r="WAW141" s="5"/>
      <c r="WAX141" s="5"/>
      <c r="WAY141" s="5"/>
      <c r="WAZ141" s="5"/>
      <c r="WBA141" s="5"/>
      <c r="WBB141" s="5"/>
      <c r="WBC141" s="5"/>
      <c r="WBD141" s="5"/>
      <c r="WBE141" s="5"/>
      <c r="WBF141" s="5"/>
      <c r="WBG141" s="5"/>
      <c r="WBH141" s="5"/>
      <c r="WBI141" s="5"/>
      <c r="WBJ141" s="5"/>
      <c r="WBK141" s="5"/>
      <c r="WBL141" s="5"/>
      <c r="WBM141" s="5"/>
      <c r="WBN141" s="5"/>
      <c r="WBO141" s="5"/>
      <c r="WBP141" s="5"/>
      <c r="WBQ141" s="5"/>
      <c r="WBR141" s="5"/>
      <c r="WBS141" s="5"/>
      <c r="WBT141" s="5"/>
      <c r="WBU141" s="5"/>
      <c r="WBV141" s="5"/>
      <c r="WBW141" s="5"/>
      <c r="WBX141" s="5"/>
      <c r="WBY141" s="5"/>
      <c r="WBZ141" s="5"/>
      <c r="WCA141" s="5"/>
      <c r="WCB141" s="5"/>
      <c r="WCC141" s="5"/>
      <c r="WCD141" s="5"/>
      <c r="WCE141" s="5"/>
      <c r="WCF141" s="5"/>
      <c r="WCG141" s="5"/>
      <c r="WCH141" s="5"/>
      <c r="WCI141" s="5"/>
      <c r="WCJ141" s="5"/>
      <c r="WCK141" s="5"/>
      <c r="WCL141" s="5"/>
      <c r="WCM141" s="5"/>
      <c r="WCN141" s="5"/>
      <c r="WCO141" s="5"/>
      <c r="WCP141" s="5"/>
      <c r="WCQ141" s="5"/>
      <c r="WCR141" s="5"/>
      <c r="WCS141" s="5"/>
      <c r="WCT141" s="5"/>
      <c r="WCU141" s="5"/>
      <c r="WCV141" s="5"/>
      <c r="WCW141" s="5"/>
      <c r="WCX141" s="5"/>
      <c r="WCY141" s="5"/>
      <c r="WCZ141" s="5"/>
      <c r="WDA141" s="5"/>
      <c r="WDB141" s="5"/>
      <c r="WDC141" s="5"/>
      <c r="WDD141" s="5"/>
      <c r="WDE141" s="5"/>
      <c r="WDF141" s="5"/>
      <c r="WDG141" s="5"/>
      <c r="WDH141" s="5"/>
      <c r="WDI141" s="5"/>
      <c r="WDJ141" s="5"/>
      <c r="WDK141" s="5"/>
      <c r="WDL141" s="5"/>
      <c r="WDM141" s="5"/>
      <c r="WDN141" s="5"/>
      <c r="WDO141" s="5"/>
      <c r="WDP141" s="5"/>
      <c r="WDQ141" s="5"/>
      <c r="WDR141" s="5"/>
      <c r="WDS141" s="5"/>
      <c r="WDT141" s="5"/>
      <c r="WDU141" s="5"/>
      <c r="WDV141" s="5"/>
      <c r="WDW141" s="5"/>
      <c r="WDX141" s="5"/>
      <c r="WDY141" s="5"/>
      <c r="WDZ141" s="5"/>
      <c r="WEA141" s="5"/>
      <c r="WEB141" s="5"/>
      <c r="WEC141" s="5"/>
      <c r="WED141" s="5"/>
      <c r="WEE141" s="5"/>
      <c r="WEF141" s="5"/>
      <c r="WEG141" s="5"/>
      <c r="WEH141" s="5"/>
      <c r="WEI141" s="5"/>
      <c r="WEJ141" s="5"/>
      <c r="WEK141" s="5"/>
      <c r="WEL141" s="5"/>
      <c r="WEM141" s="5"/>
      <c r="WEN141" s="5"/>
      <c r="WEO141" s="5"/>
      <c r="WEP141" s="5"/>
      <c r="WEQ141" s="5"/>
      <c r="WER141" s="5"/>
      <c r="WES141" s="5"/>
      <c r="WET141" s="5"/>
      <c r="WEU141" s="5"/>
      <c r="WEV141" s="5"/>
      <c r="WEW141" s="5"/>
      <c r="WEX141" s="5"/>
      <c r="WEY141" s="5"/>
      <c r="WEZ141" s="5"/>
      <c r="WFA141" s="5"/>
      <c r="WFB141" s="5"/>
      <c r="WFC141" s="5"/>
      <c r="WFD141" s="5"/>
      <c r="WFE141" s="5"/>
      <c r="WFF141" s="5"/>
      <c r="WFG141" s="5"/>
      <c r="WFH141" s="5"/>
      <c r="WFI141" s="5"/>
      <c r="WFJ141" s="5"/>
      <c r="WFK141" s="5"/>
      <c r="WFL141" s="5"/>
      <c r="WFM141" s="5"/>
      <c r="WFN141" s="5"/>
      <c r="WFO141" s="5"/>
      <c r="WFP141" s="5"/>
      <c r="WFQ141" s="5"/>
      <c r="WFR141" s="5"/>
      <c r="WFS141" s="5"/>
      <c r="WFT141" s="5"/>
      <c r="WFU141" s="5"/>
      <c r="WFV141" s="5"/>
      <c r="WFW141" s="5"/>
      <c r="WFX141" s="5"/>
      <c r="WFY141" s="5"/>
      <c r="WFZ141" s="5"/>
      <c r="WGA141" s="5"/>
      <c r="WGB141" s="5"/>
      <c r="WGC141" s="5"/>
      <c r="WGD141" s="5"/>
      <c r="WGE141" s="5"/>
      <c r="WGF141" s="5"/>
      <c r="WGG141" s="5"/>
      <c r="WGH141" s="5"/>
      <c r="WGI141" s="5"/>
      <c r="WGJ141" s="5"/>
      <c r="WGK141" s="5"/>
      <c r="WGL141" s="5"/>
      <c r="WGM141" s="5"/>
      <c r="WGN141" s="5"/>
      <c r="WGO141" s="5"/>
      <c r="WGP141" s="5"/>
      <c r="WGQ141" s="5"/>
      <c r="WGR141" s="5"/>
      <c r="WGS141" s="5"/>
      <c r="WGT141" s="5"/>
      <c r="WGU141" s="5"/>
      <c r="WGV141" s="5"/>
      <c r="WGW141" s="5"/>
      <c r="WGX141" s="5"/>
      <c r="WGY141" s="5"/>
      <c r="WGZ141" s="5"/>
      <c r="WHA141" s="5"/>
      <c r="WHB141" s="5"/>
      <c r="WHC141" s="5"/>
      <c r="WHD141" s="5"/>
      <c r="WHE141" s="5"/>
      <c r="WHF141" s="5"/>
      <c r="WHG141" s="5"/>
      <c r="WHH141" s="5"/>
      <c r="WHI141" s="5"/>
      <c r="WHJ141" s="5"/>
      <c r="WHK141" s="5"/>
      <c r="WHL141" s="5"/>
      <c r="WHM141" s="5"/>
      <c r="WHN141" s="5"/>
      <c r="WHO141" s="5"/>
      <c r="WHP141" s="5"/>
      <c r="WHQ141" s="5"/>
      <c r="WHR141" s="5"/>
      <c r="WHS141" s="5"/>
      <c r="WHT141" s="5"/>
      <c r="WHU141" s="5"/>
      <c r="WHV141" s="5"/>
      <c r="WHW141" s="5"/>
      <c r="WHX141" s="5"/>
      <c r="WHY141" s="5"/>
      <c r="WHZ141" s="5"/>
      <c r="WIA141" s="5"/>
      <c r="WIB141" s="5"/>
      <c r="WIC141" s="5"/>
      <c r="WID141" s="5"/>
      <c r="WIE141" s="5"/>
      <c r="WIF141" s="5"/>
      <c r="WIG141" s="5"/>
      <c r="WIH141" s="5"/>
      <c r="WII141" s="5"/>
      <c r="WIJ141" s="5"/>
      <c r="WIK141" s="5"/>
      <c r="WIL141" s="5"/>
      <c r="WIM141" s="5"/>
      <c r="WIN141" s="5"/>
      <c r="WIO141" s="5"/>
      <c r="WIP141" s="5"/>
      <c r="WIQ141" s="5"/>
      <c r="WIR141" s="5"/>
      <c r="WIS141" s="5"/>
      <c r="WIT141" s="5"/>
      <c r="WIU141" s="5"/>
      <c r="WIV141" s="5"/>
      <c r="WIW141" s="5"/>
      <c r="WIX141" s="5"/>
      <c r="WIY141" s="5"/>
      <c r="WIZ141" s="5"/>
      <c r="WJA141" s="5"/>
      <c r="WJB141" s="5"/>
      <c r="WJC141" s="5"/>
      <c r="WJD141" s="5"/>
      <c r="WJE141" s="5"/>
      <c r="WJF141" s="5"/>
      <c r="WJG141" s="5"/>
      <c r="WJH141" s="5"/>
      <c r="WJI141" s="5"/>
      <c r="WJJ141" s="5"/>
      <c r="WJK141" s="5"/>
      <c r="WJL141" s="5"/>
      <c r="WJM141" s="5"/>
      <c r="WJN141" s="5"/>
      <c r="WJO141" s="5"/>
      <c r="WJP141" s="5"/>
      <c r="WJQ141" s="5"/>
      <c r="WJR141" s="5"/>
      <c r="WJS141" s="5"/>
      <c r="WJT141" s="5"/>
      <c r="WJU141" s="5"/>
      <c r="WJV141" s="5"/>
      <c r="WJW141" s="5"/>
      <c r="WJX141" s="5"/>
      <c r="WJY141" s="5"/>
      <c r="WJZ141" s="5"/>
      <c r="WKA141" s="5"/>
      <c r="WKB141" s="5"/>
      <c r="WKC141" s="5"/>
      <c r="WKD141" s="5"/>
      <c r="WKE141" s="5"/>
      <c r="WKF141" s="5"/>
      <c r="WKG141" s="5"/>
      <c r="WKH141" s="5"/>
      <c r="WKI141" s="5"/>
      <c r="WKJ141" s="5"/>
      <c r="WKK141" s="5"/>
      <c r="WKL141" s="5"/>
      <c r="WKM141" s="5"/>
      <c r="WKN141" s="5"/>
      <c r="WKO141" s="5"/>
      <c r="WKP141" s="5"/>
      <c r="WKQ141" s="5"/>
      <c r="WKR141" s="5"/>
      <c r="WKS141" s="5"/>
      <c r="WKT141" s="5"/>
      <c r="WKU141" s="5"/>
      <c r="WKV141" s="5"/>
      <c r="WKW141" s="5"/>
      <c r="WKX141" s="5"/>
      <c r="WKY141" s="5"/>
      <c r="WKZ141" s="5"/>
      <c r="WLA141" s="5"/>
      <c r="WLB141" s="5"/>
      <c r="WLC141" s="5"/>
      <c r="WLD141" s="5"/>
      <c r="WLE141" s="5"/>
      <c r="WLF141" s="5"/>
      <c r="WLG141" s="5"/>
      <c r="WLH141" s="5"/>
      <c r="WLI141" s="5"/>
      <c r="WLJ141" s="5"/>
      <c r="WLK141" s="5"/>
      <c r="WLL141" s="5"/>
      <c r="WLM141" s="5"/>
      <c r="WLN141" s="5"/>
      <c r="WLO141" s="5"/>
      <c r="WLP141" s="5"/>
      <c r="WLQ141" s="5"/>
      <c r="WLR141" s="5"/>
      <c r="WLS141" s="5"/>
      <c r="WLT141" s="5"/>
      <c r="WLU141" s="5"/>
      <c r="WLV141" s="5"/>
      <c r="WLW141" s="5"/>
      <c r="WLX141" s="5"/>
      <c r="WLY141" s="5"/>
      <c r="WLZ141" s="5"/>
      <c r="WMA141" s="5"/>
      <c r="WMB141" s="5"/>
      <c r="WMC141" s="5"/>
      <c r="WMD141" s="5"/>
      <c r="WME141" s="5"/>
      <c r="WMF141" s="5"/>
      <c r="WMG141" s="5"/>
      <c r="WMH141" s="5"/>
      <c r="WMI141" s="5"/>
      <c r="WMJ141" s="5"/>
      <c r="WMK141" s="5"/>
      <c r="WML141" s="5"/>
      <c r="WMM141" s="5"/>
      <c r="WMN141" s="5"/>
      <c r="WMO141" s="5"/>
      <c r="WMP141" s="5"/>
      <c r="WMQ141" s="5"/>
      <c r="WMR141" s="5"/>
      <c r="WMS141" s="5"/>
      <c r="WMT141" s="5"/>
      <c r="WMU141" s="5"/>
      <c r="WMV141" s="5"/>
      <c r="WMW141" s="5"/>
      <c r="WMX141" s="5"/>
      <c r="WMY141" s="5"/>
      <c r="WMZ141" s="5"/>
      <c r="WNA141" s="5"/>
      <c r="WNB141" s="5"/>
      <c r="WNC141" s="5"/>
      <c r="WND141" s="5"/>
      <c r="WNE141" s="5"/>
      <c r="WNF141" s="5"/>
      <c r="WNG141" s="5"/>
      <c r="WNH141" s="5"/>
      <c r="WNI141" s="5"/>
      <c r="WNJ141" s="5"/>
      <c r="WNK141" s="5"/>
      <c r="WNL141" s="5"/>
      <c r="WNM141" s="5"/>
      <c r="WNN141" s="5"/>
      <c r="WNO141" s="5"/>
      <c r="WNP141" s="5"/>
      <c r="WNQ141" s="5"/>
      <c r="WNR141" s="5"/>
      <c r="WNS141" s="5"/>
      <c r="WNT141" s="5"/>
      <c r="WNU141" s="5"/>
      <c r="WNV141" s="5"/>
      <c r="WNW141" s="5"/>
      <c r="WNX141" s="5"/>
      <c r="WNY141" s="5"/>
      <c r="WNZ141" s="5"/>
      <c r="WOA141" s="5"/>
      <c r="WOB141" s="5"/>
      <c r="WOC141" s="5"/>
      <c r="WOD141" s="5"/>
      <c r="WOE141" s="5"/>
      <c r="WOF141" s="5"/>
      <c r="WOG141" s="5"/>
      <c r="WOH141" s="5"/>
      <c r="WOI141" s="5"/>
      <c r="WOJ141" s="5"/>
      <c r="WOK141" s="5"/>
      <c r="WOL141" s="5"/>
      <c r="WOM141" s="5"/>
      <c r="WON141" s="5"/>
      <c r="WOO141" s="5"/>
      <c r="WOP141" s="5"/>
      <c r="WOQ141" s="5"/>
      <c r="WOR141" s="5"/>
      <c r="WOS141" s="5"/>
      <c r="WOT141" s="5"/>
      <c r="WOU141" s="5"/>
      <c r="WOV141" s="5"/>
      <c r="WOW141" s="5"/>
      <c r="WOX141" s="5"/>
      <c r="WOY141" s="5"/>
      <c r="WOZ141" s="5"/>
      <c r="WPA141" s="5"/>
      <c r="WPB141" s="5"/>
      <c r="WPC141" s="5"/>
      <c r="WPD141" s="5"/>
      <c r="WPE141" s="5"/>
      <c r="WPF141" s="5"/>
      <c r="WPG141" s="5"/>
      <c r="WPH141" s="5"/>
      <c r="WPI141" s="5"/>
      <c r="WPJ141" s="5"/>
      <c r="WPK141" s="5"/>
      <c r="WPL141" s="5"/>
      <c r="WPM141" s="5"/>
      <c r="WPN141" s="5"/>
      <c r="WPO141" s="5"/>
      <c r="WPP141" s="5"/>
      <c r="WPQ141" s="5"/>
      <c r="WPR141" s="5"/>
      <c r="WPS141" s="5"/>
      <c r="WPT141" s="5"/>
      <c r="WPU141" s="5"/>
      <c r="WPV141" s="5"/>
      <c r="WPW141" s="5"/>
      <c r="WPX141" s="5"/>
      <c r="WPY141" s="5"/>
      <c r="WPZ141" s="5"/>
      <c r="WQA141" s="5"/>
      <c r="WQB141" s="5"/>
      <c r="WQC141" s="5"/>
      <c r="WQD141" s="5"/>
      <c r="WQE141" s="5"/>
      <c r="WQF141" s="5"/>
      <c r="WQG141" s="5"/>
      <c r="WQH141" s="5"/>
      <c r="WQI141" s="5"/>
      <c r="WQJ141" s="5"/>
      <c r="WQK141" s="5"/>
      <c r="WQL141" s="5"/>
      <c r="WQM141" s="5"/>
      <c r="WQN141" s="5"/>
      <c r="WQO141" s="5"/>
      <c r="WQP141" s="5"/>
      <c r="WQQ141" s="5"/>
      <c r="WQR141" s="5"/>
      <c r="WQS141" s="5"/>
      <c r="WQT141" s="5"/>
      <c r="WQU141" s="5"/>
      <c r="WQV141" s="5"/>
      <c r="WQW141" s="5"/>
      <c r="WQX141" s="5"/>
      <c r="WQY141" s="5"/>
      <c r="WQZ141" s="5"/>
      <c r="WRA141" s="5"/>
      <c r="WRB141" s="5"/>
      <c r="WRC141" s="5"/>
      <c r="WRD141" s="5"/>
      <c r="WRE141" s="5"/>
      <c r="WRF141" s="5"/>
      <c r="WRG141" s="5"/>
      <c r="WRH141" s="5"/>
      <c r="WRI141" s="5"/>
      <c r="WRJ141" s="5"/>
      <c r="WRK141" s="5"/>
      <c r="WRL141" s="5"/>
      <c r="WRM141" s="5"/>
      <c r="WRN141" s="5"/>
      <c r="WRO141" s="5"/>
      <c r="WRP141" s="5"/>
      <c r="WRQ141" s="5"/>
      <c r="WRR141" s="5"/>
      <c r="WRS141" s="5"/>
      <c r="WRT141" s="5"/>
      <c r="WRU141" s="5"/>
      <c r="WRV141" s="5"/>
      <c r="WRW141" s="5"/>
      <c r="WRX141" s="5"/>
      <c r="WRY141" s="5"/>
      <c r="WRZ141" s="5"/>
      <c r="WSA141" s="5"/>
      <c r="WSB141" s="5"/>
      <c r="WSC141" s="5"/>
      <c r="WSD141" s="5"/>
      <c r="WSE141" s="5"/>
      <c r="WSF141" s="5"/>
      <c r="WSG141" s="5"/>
      <c r="WSH141" s="5"/>
      <c r="WSI141" s="5"/>
      <c r="WSJ141" s="5"/>
      <c r="WSK141" s="5"/>
      <c r="WSL141" s="5"/>
      <c r="WSM141" s="5"/>
      <c r="WSN141" s="5"/>
      <c r="WSO141" s="5"/>
      <c r="WSP141" s="5"/>
      <c r="WSQ141" s="5"/>
      <c r="WSR141" s="5"/>
      <c r="WSS141" s="5"/>
      <c r="WST141" s="5"/>
      <c r="WSU141" s="5"/>
      <c r="WSV141" s="5"/>
      <c r="WSW141" s="5"/>
      <c r="WSX141" s="5"/>
      <c r="WSY141" s="5"/>
      <c r="WSZ141" s="5"/>
      <c r="WTA141" s="5"/>
      <c r="WTB141" s="5"/>
      <c r="WTC141" s="5"/>
      <c r="WTD141" s="5"/>
      <c r="WTE141" s="5"/>
      <c r="WTF141" s="5"/>
      <c r="WTG141" s="5"/>
      <c r="WTH141" s="5"/>
      <c r="WTI141" s="5"/>
      <c r="WTJ141" s="5"/>
      <c r="WTK141" s="5"/>
      <c r="WTL141" s="5"/>
      <c r="WTM141" s="5"/>
      <c r="WTN141" s="5"/>
      <c r="WTO141" s="5"/>
      <c r="WTP141" s="5"/>
      <c r="WTQ141" s="5"/>
      <c r="WTR141" s="5"/>
      <c r="WTS141" s="5"/>
      <c r="WTT141" s="5"/>
      <c r="WTU141" s="5"/>
      <c r="WTV141" s="5"/>
      <c r="WTW141" s="5"/>
      <c r="WTX141" s="5"/>
      <c r="WTY141" s="5"/>
      <c r="WTZ141" s="5"/>
      <c r="WUA141" s="5"/>
      <c r="WUB141" s="5"/>
      <c r="WUC141" s="5"/>
      <c r="WUD141" s="5"/>
      <c r="WUE141" s="5"/>
      <c r="WUF141" s="5"/>
      <c r="WUG141" s="5"/>
      <c r="WUH141" s="5"/>
      <c r="WUI141" s="5"/>
      <c r="WUJ141" s="5"/>
      <c r="WUK141" s="5"/>
      <c r="WUL141" s="5"/>
      <c r="WUM141" s="5"/>
      <c r="WUN141" s="5"/>
      <c r="WUO141" s="5"/>
      <c r="WUP141" s="5"/>
      <c r="WUQ141" s="5"/>
      <c r="WUR141" s="5"/>
      <c r="WUS141" s="5"/>
      <c r="WUT141" s="5"/>
      <c r="WUU141" s="5"/>
      <c r="WUV141" s="5"/>
      <c r="WUW141" s="5"/>
      <c r="WUX141" s="5"/>
      <c r="WUY141" s="5"/>
      <c r="WUZ141" s="5"/>
      <c r="WVA141" s="5"/>
      <c r="WVB141" s="5"/>
      <c r="WVC141" s="5"/>
      <c r="WVD141" s="5"/>
      <c r="WVE141" s="5"/>
      <c r="WVF141" s="5"/>
      <c r="WVG141" s="5"/>
      <c r="WVH141" s="5"/>
      <c r="WVI141" s="5"/>
      <c r="WVJ141" s="5"/>
      <c r="WVK141" s="5"/>
      <c r="WVL141" s="5"/>
      <c r="WVM141" s="5"/>
      <c r="WVN141" s="5"/>
      <c r="WVO141" s="5"/>
      <c r="WVP141" s="5"/>
      <c r="WVQ141" s="5"/>
      <c r="WVR141" s="5"/>
      <c r="WVS141" s="5"/>
      <c r="WVT141" s="5"/>
      <c r="WVU141" s="5"/>
      <c r="WVV141" s="5"/>
      <c r="WVW141" s="5"/>
      <c r="WVX141" s="5"/>
      <c r="WVY141" s="5"/>
      <c r="WVZ141" s="5"/>
      <c r="WWA141" s="5"/>
      <c r="WWB141" s="5"/>
      <c r="WWC141" s="5"/>
      <c r="WWD141" s="5"/>
      <c r="WWE141" s="5"/>
      <c r="WWF141" s="5"/>
      <c r="WWG141" s="5"/>
      <c r="WWH141" s="5"/>
      <c r="WWI141" s="5"/>
      <c r="WWJ141" s="5"/>
      <c r="WWK141" s="5"/>
      <c r="WWL141" s="5"/>
      <c r="WWM141" s="5"/>
      <c r="WWN141" s="5"/>
      <c r="WWO141" s="5"/>
      <c r="WWP141" s="5"/>
      <c r="WWQ141" s="5"/>
      <c r="WWR141" s="5"/>
      <c r="WWS141" s="5"/>
      <c r="WWT141" s="5"/>
      <c r="WWU141" s="5"/>
      <c r="WWV141" s="5"/>
      <c r="WWW141" s="5"/>
      <c r="WWX141" s="5"/>
      <c r="WWY141" s="5"/>
      <c r="WWZ141" s="5"/>
      <c r="WXA141" s="5"/>
      <c r="WXB141" s="5"/>
      <c r="WXC141" s="5"/>
      <c r="WXD141" s="5"/>
      <c r="WXE141" s="5"/>
      <c r="WXF141" s="5"/>
      <c r="WXG141" s="5"/>
      <c r="WXH141" s="5"/>
      <c r="WXI141" s="5"/>
      <c r="WXJ141" s="5"/>
      <c r="WXK141" s="5"/>
      <c r="WXL141" s="5"/>
      <c r="WXM141" s="5"/>
      <c r="WXN141" s="5"/>
      <c r="WXO141" s="5"/>
      <c r="WXP141" s="5"/>
      <c r="WXQ141" s="5"/>
      <c r="WXR141" s="5"/>
      <c r="WXS141" s="5"/>
      <c r="WXT141" s="5"/>
      <c r="WXU141" s="5"/>
      <c r="WXV141" s="5"/>
      <c r="WXW141" s="5"/>
      <c r="WXX141" s="5"/>
      <c r="WXY141" s="5"/>
      <c r="WXZ141" s="5"/>
      <c r="WYA141" s="5"/>
      <c r="WYB141" s="5"/>
      <c r="WYC141" s="5"/>
      <c r="WYD141" s="5"/>
      <c r="WYE141" s="5"/>
      <c r="WYF141" s="5"/>
      <c r="WYG141" s="5"/>
      <c r="WYH141" s="5"/>
      <c r="WYI141" s="5"/>
      <c r="WYJ141" s="5"/>
      <c r="WYK141" s="5"/>
      <c r="WYL141" s="5"/>
      <c r="WYM141" s="5"/>
      <c r="WYN141" s="5"/>
      <c r="WYO141" s="5"/>
      <c r="WYP141" s="5"/>
      <c r="WYQ141" s="5"/>
      <c r="WYR141" s="5"/>
      <c r="WYS141" s="5"/>
      <c r="WYT141" s="5"/>
      <c r="WYU141" s="5"/>
      <c r="WYV141" s="5"/>
      <c r="WYW141" s="5"/>
      <c r="WYX141" s="5"/>
      <c r="WYY141" s="5"/>
      <c r="WYZ141" s="5"/>
      <c r="WZA141" s="5"/>
      <c r="WZB141" s="5"/>
      <c r="WZC141" s="5"/>
      <c r="WZD141" s="5"/>
      <c r="WZE141" s="5"/>
      <c r="WZF141" s="5"/>
      <c r="WZG141" s="5"/>
      <c r="WZH141" s="5"/>
      <c r="WZI141" s="5"/>
      <c r="WZJ141" s="5"/>
      <c r="WZK141" s="5"/>
      <c r="WZL141" s="5"/>
      <c r="WZM141" s="5"/>
      <c r="WZN141" s="5"/>
      <c r="WZO141" s="5"/>
      <c r="WZP141" s="5"/>
      <c r="WZQ141" s="5"/>
      <c r="WZR141" s="5"/>
      <c r="WZS141" s="5"/>
      <c r="WZT141" s="5"/>
      <c r="WZU141" s="5"/>
      <c r="WZV141" s="5"/>
      <c r="WZW141" s="5"/>
      <c r="WZX141" s="5"/>
      <c r="WZY141" s="5"/>
      <c r="WZZ141" s="5"/>
      <c r="XAA141" s="5"/>
      <c r="XAB141" s="5"/>
      <c r="XAC141" s="5"/>
      <c r="XAD141" s="5"/>
      <c r="XAE141" s="5"/>
      <c r="XAF141" s="5"/>
      <c r="XAG141" s="5"/>
      <c r="XAH141" s="5"/>
      <c r="XAI141" s="5"/>
      <c r="XAJ141" s="5"/>
      <c r="XAK141" s="5"/>
      <c r="XAL141" s="5"/>
      <c r="XAM141" s="5"/>
      <c r="XAN141" s="5"/>
      <c r="XAO141" s="5"/>
      <c r="XAP141" s="5"/>
      <c r="XAQ141" s="5"/>
      <c r="XAR141" s="5"/>
      <c r="XAS141" s="5"/>
      <c r="XAT141" s="5"/>
      <c r="XAU141" s="5"/>
      <c r="XAV141" s="5"/>
      <c r="XAW141" s="5"/>
      <c r="XAX141" s="5"/>
      <c r="XAY141" s="5"/>
      <c r="XAZ141" s="5"/>
      <c r="XBA141" s="5"/>
      <c r="XBB141" s="5"/>
      <c r="XBC141" s="5"/>
      <c r="XBD141" s="5"/>
      <c r="XBE141" s="5"/>
      <c r="XBF141" s="5"/>
      <c r="XBG141" s="5"/>
      <c r="XBH141" s="5"/>
      <c r="XBI141" s="5"/>
      <c r="XBJ141" s="5"/>
      <c r="XBK141" s="5"/>
      <c r="XBL141" s="5"/>
      <c r="XBM141" s="5"/>
      <c r="XBN141" s="5"/>
      <c r="XBO141" s="5"/>
      <c r="XBP141" s="5"/>
      <c r="XBQ141" s="5"/>
      <c r="XBR141" s="5"/>
      <c r="XBS141" s="5"/>
      <c r="XBT141" s="5"/>
      <c r="XBU141" s="5"/>
      <c r="XBV141" s="5"/>
      <c r="XBW141" s="5"/>
      <c r="XBX141" s="5"/>
      <c r="XBY141" s="5"/>
      <c r="XBZ141" s="5"/>
      <c r="XCA141" s="5"/>
      <c r="XCB141" s="5"/>
      <c r="XCC141" s="5"/>
      <c r="XCD141" s="5"/>
      <c r="XCE141" s="5"/>
      <c r="XCF141" s="5"/>
      <c r="XCG141" s="5"/>
      <c r="XCH141" s="5"/>
      <c r="XCI141" s="5"/>
      <c r="XCJ141" s="5"/>
      <c r="XCK141" s="5"/>
      <c r="XCL141" s="5"/>
      <c r="XCM141" s="5"/>
      <c r="XCN141" s="5"/>
      <c r="XCO141" s="5"/>
      <c r="XCP141" s="5"/>
      <c r="XCQ141" s="5"/>
      <c r="XCR141" s="5"/>
      <c r="XCS141" s="5"/>
      <c r="XCT141" s="5"/>
      <c r="XCU141" s="5"/>
      <c r="XCV141" s="5"/>
      <c r="XCW141" s="5"/>
      <c r="XCX141" s="5"/>
      <c r="XCY141" s="5"/>
      <c r="XCZ141" s="5"/>
      <c r="XDA141" s="5"/>
      <c r="XDB141" s="5"/>
      <c r="XDC141" s="5"/>
      <c r="XDD141" s="5"/>
      <c r="XDE141" s="5"/>
      <c r="XDF141" s="5"/>
      <c r="XDG141" s="5"/>
      <c r="XDH141" s="5"/>
      <c r="XDI141" s="5"/>
      <c r="XDJ141" s="5"/>
      <c r="XDK141" s="5"/>
      <c r="XDL141" s="5"/>
      <c r="XDM141" s="5"/>
      <c r="XDN141" s="5"/>
      <c r="XDO141" s="5"/>
      <c r="XDP141" s="5"/>
      <c r="XDQ141" s="5"/>
      <c r="XDR141" s="5"/>
      <c r="XDS141" s="5"/>
      <c r="XDT141" s="5"/>
      <c r="XDU141" s="5"/>
      <c r="XDV141" s="5"/>
      <c r="XDW141" s="5"/>
      <c r="XDX141" s="5"/>
      <c r="XDY141" s="5"/>
      <c r="XDZ141" s="5"/>
      <c r="XEA141" s="5"/>
      <c r="XEB141" s="5"/>
      <c r="XEC141" s="5"/>
      <c r="XED141" s="5"/>
      <c r="XEE141" s="5"/>
      <c r="XEF141" s="5"/>
      <c r="XEG141" s="5"/>
      <c r="XEH141" s="5"/>
      <c r="XEI141" s="5"/>
      <c r="XEJ141" s="5"/>
      <c r="XEK141" s="5"/>
      <c r="XEL141" s="5"/>
      <c r="XEM141" s="5"/>
      <c r="XEN141" s="5"/>
      <c r="XEO141" s="5"/>
      <c r="XEP141" s="5"/>
      <c r="XEQ141" s="5"/>
      <c r="XER141" s="5"/>
      <c r="XES141" s="5"/>
      <c r="XET141" s="5"/>
      <c r="XEU141" s="5"/>
      <c r="XEV141" s="5"/>
      <c r="XEW141" s="5"/>
      <c r="XEX141" s="5"/>
      <c r="XEY141" s="5"/>
      <c r="XEZ141" s="5"/>
      <c r="XFA141" s="5"/>
      <c r="XFB141" s="5"/>
      <c r="XFC141" s="5"/>
    </row>
    <row r="142" spans="1:16383" s="1" customFormat="1" ht="21.75" customHeight="1" x14ac:dyDescent="0.3">
      <c r="B142" s="3"/>
      <c r="E142" s="2"/>
      <c r="S142" s="3"/>
      <c r="T142" s="3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</row>
    <row r="143" spans="1:16383" s="1" customFormat="1" ht="21.75" customHeight="1" x14ac:dyDescent="0.3">
      <c r="B143" s="3"/>
      <c r="E143" s="2"/>
      <c r="S143" s="3"/>
      <c r="T143" s="3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</row>
    <row r="144" spans="1:16383" s="1" customFormat="1" ht="21.75" customHeight="1" x14ac:dyDescent="0.3">
      <c r="B144" s="3"/>
      <c r="E144" s="2"/>
      <c r="S144" s="3"/>
      <c r="T144" s="3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</row>
    <row r="145" spans="2:70" s="1" customFormat="1" ht="21.75" customHeight="1" x14ac:dyDescent="0.3">
      <c r="B145" s="3"/>
      <c r="E145" s="2"/>
      <c r="S145" s="3"/>
      <c r="T145" s="3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</row>
    <row r="146" spans="2:70" s="1" customFormat="1" ht="21.75" customHeight="1" x14ac:dyDescent="0.3">
      <c r="B146" s="3"/>
      <c r="E146" s="2"/>
      <c r="S146" s="3"/>
      <c r="T146" s="3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</row>
    <row r="147" spans="2:70" s="1" customFormat="1" ht="21.75" customHeight="1" x14ac:dyDescent="0.3">
      <c r="B147" s="3"/>
      <c r="E147" s="2"/>
      <c r="S147" s="3"/>
      <c r="T147" s="3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</row>
    <row r="148" spans="2:70" s="1" customFormat="1" ht="21.75" customHeight="1" x14ac:dyDescent="0.3">
      <c r="B148" s="3"/>
      <c r="E148" s="2"/>
      <c r="S148" s="3"/>
      <c r="T148" s="3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</row>
    <row r="149" spans="2:70" s="1" customFormat="1" ht="21.75" customHeight="1" x14ac:dyDescent="0.3">
      <c r="B149" s="3"/>
      <c r="E149" s="2"/>
      <c r="S149" s="3"/>
      <c r="T149" s="3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</row>
    <row r="150" spans="2:70" s="1" customFormat="1" ht="21.75" customHeight="1" x14ac:dyDescent="0.3">
      <c r="B150" s="3"/>
      <c r="E150" s="2"/>
      <c r="S150" s="3"/>
      <c r="T150" s="3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</row>
    <row r="151" spans="2:70" s="1" customFormat="1" ht="21.75" customHeight="1" x14ac:dyDescent="0.3">
      <c r="B151" s="3"/>
      <c r="E151" s="2"/>
      <c r="S151" s="3"/>
      <c r="T151" s="3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</row>
    <row r="152" spans="2:70" s="1" customFormat="1" ht="21.75" customHeight="1" x14ac:dyDescent="0.3">
      <c r="B152" s="3"/>
      <c r="E152" s="2"/>
      <c r="S152" s="3"/>
      <c r="T152" s="3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</row>
    <row r="153" spans="2:70" s="1" customFormat="1" ht="21.75" customHeight="1" x14ac:dyDescent="0.3">
      <c r="B153" s="3"/>
      <c r="E153" s="2"/>
      <c r="S153" s="3"/>
      <c r="T153" s="3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</row>
    <row r="154" spans="2:70" s="1" customFormat="1" ht="21.75" customHeight="1" x14ac:dyDescent="0.3">
      <c r="B154" s="3"/>
      <c r="E154" s="2"/>
      <c r="S154" s="3"/>
      <c r="T154" s="3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</row>
    <row r="155" spans="2:70" s="1" customFormat="1" ht="13.5" customHeight="1" x14ac:dyDescent="0.3">
      <c r="B155" s="3"/>
      <c r="C155" s="76"/>
      <c r="D155" s="76"/>
      <c r="E155" s="77"/>
      <c r="F155" s="78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80"/>
      <c r="T155" s="80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</row>
    <row r="156" spans="2:70" s="1" customFormat="1" ht="31.5" hidden="1" customHeight="1" x14ac:dyDescent="0.3">
      <c r="B156" s="3"/>
      <c r="E156" s="2"/>
      <c r="S156" s="80"/>
      <c r="T156" s="80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</row>
  </sheetData>
  <autoFilter ref="A14:XFC134" xr:uid="{00000000-0009-0000-0000-000000000000}"/>
  <mergeCells count="4">
    <mergeCell ref="E6:T6"/>
    <mergeCell ref="C138:T138"/>
    <mergeCell ref="C139:T139"/>
    <mergeCell ref="C140:T14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4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 CABILDO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Eraso</dc:creator>
  <cp:lastModifiedBy>Margarita Eraso</cp:lastModifiedBy>
  <dcterms:created xsi:type="dcterms:W3CDTF">2015-06-05T18:19:34Z</dcterms:created>
  <dcterms:modified xsi:type="dcterms:W3CDTF">2019-11-18T19:44:19Z</dcterms:modified>
</cp:coreProperties>
</file>